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240" yWindow="105" windowWidth="14805" windowHeight="8010" activeTab="4"/>
  </bookViews>
  <sheets>
    <sheet name="общие данные" sheetId="1" r:id="rId1"/>
    <sheet name="анализ по кол-ву участников" sheetId="15" r:id="rId2"/>
    <sheet name="анализ по кол-ву мероприяти (2" sheetId="14" r:id="rId3"/>
    <sheet name="победители" sheetId="3" r:id="rId4"/>
    <sheet name="участники" sheetId="4" r:id="rId5"/>
    <sheet name="кол-во мероприятий" sheetId="5" r:id="rId6"/>
  </sheets>
  <definedNames>
    <definedName name="_xlnm._FilterDatabase" localSheetId="0" hidden="1">'общие данные'!$A$1:$BJ$30</definedName>
  </definedNames>
  <calcPr calcId="152511"/>
</workbook>
</file>

<file path=xl/calcChain.xml><?xml version="1.0" encoding="utf-8"?>
<calcChain xmlns="http://schemas.openxmlformats.org/spreadsheetml/2006/main">
  <c r="D29" i="5" l="1"/>
  <c r="E29" i="5"/>
  <c r="F29" i="5"/>
  <c r="G29" i="5"/>
  <c r="H29" i="5"/>
  <c r="I29" i="5"/>
  <c r="J29" i="5"/>
  <c r="K29" i="5"/>
  <c r="L29" i="5"/>
  <c r="M29" i="5"/>
  <c r="N29" i="5"/>
  <c r="O29" i="5"/>
  <c r="P29" i="5"/>
  <c r="Q29" i="5"/>
  <c r="R29" i="5"/>
  <c r="S29" i="5"/>
  <c r="T29" i="5"/>
  <c r="C29" i="5"/>
  <c r="D30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AV30" i="1"/>
  <c r="AW30" i="1"/>
  <c r="AX30" i="1"/>
  <c r="AY30" i="1"/>
  <c r="AZ30" i="1"/>
  <c r="BA30" i="1"/>
  <c r="BB30" i="1"/>
  <c r="BC30" i="1"/>
  <c r="BD30" i="1"/>
  <c r="BE30" i="1"/>
  <c r="BF30" i="1"/>
  <c r="BG30" i="1"/>
  <c r="BH30" i="1"/>
  <c r="C30" i="1"/>
  <c r="BI30" i="1" l="1"/>
  <c r="BI29" i="1"/>
  <c r="BI28" i="1"/>
  <c r="BI27" i="1"/>
  <c r="BI26" i="1"/>
  <c r="BI25" i="1"/>
  <c r="BI24" i="1"/>
  <c r="BI23" i="1"/>
  <c r="BI22" i="1"/>
  <c r="BI21" i="1"/>
  <c r="BI20" i="1"/>
  <c r="BI19" i="1"/>
  <c r="BI18" i="1"/>
  <c r="BI17" i="1"/>
  <c r="BI16" i="1"/>
  <c r="BI15" i="1"/>
  <c r="BI14" i="1"/>
  <c r="BI13" i="1"/>
  <c r="BI12" i="1"/>
  <c r="BI11" i="1"/>
  <c r="BI10" i="1"/>
  <c r="BI9" i="1"/>
  <c r="BI8" i="1"/>
  <c r="BI7" i="1"/>
  <c r="BI6" i="1"/>
  <c r="BI5" i="1"/>
  <c r="BI4" i="1"/>
  <c r="BJ30" i="1" l="1"/>
  <c r="BI31" i="1"/>
  <c r="A15" i="1" l="1"/>
</calcChain>
</file>

<file path=xl/sharedStrings.xml><?xml version="1.0" encoding="utf-8"?>
<sst xmlns="http://schemas.openxmlformats.org/spreadsheetml/2006/main" count="150" uniqueCount="56">
  <si>
    <t>Мероприятия</t>
  </si>
  <si>
    <t>Победители</t>
  </si>
  <si>
    <t>Принявшие участие</t>
  </si>
  <si>
    <t>Награжденные за участие</t>
  </si>
  <si>
    <t>Районный конкурс юных чтецов «Живая классика»</t>
  </si>
  <si>
    <t>№</t>
  </si>
  <si>
    <t>ИТОГО</t>
  </si>
  <si>
    <t>Сумма</t>
  </si>
  <si>
    <t>Кол-во участников</t>
  </si>
  <si>
    <t>Образовательное учреждение</t>
  </si>
  <si>
    <t>Кол-во победителей</t>
  </si>
  <si>
    <t>Р. конкурс экологического дизайна "Душа моя в душе природы"</t>
  </si>
  <si>
    <t>Р. конкурс по БДД «Юный пропагандист»</t>
  </si>
  <si>
    <t>Р. конкурс по БДД среди младших школьников "Юный пешеход"</t>
  </si>
  <si>
    <t>ЦТ</t>
  </si>
  <si>
    <t>Районная экологическая акция «Помоги птице зимой»</t>
  </si>
  <si>
    <t>Иные ОУ</t>
  </si>
  <si>
    <t>Районная экологическая акция "Подари свой лес потомкам"</t>
  </si>
  <si>
    <t>Районный конкурс отрядов ЮИД  «Безопасное колесо»</t>
  </si>
  <si>
    <t>Мониторинг участия ОУ в районных мероприятиях, проводимых МБОУДО "ЦТ Заводского района" г. Кемерово</t>
  </si>
  <si>
    <t>Р. конкурс детских театральных коллективов</t>
  </si>
  <si>
    <t>р. К. на лучшую новог. поделку «Дорожный знак на новогод. елке»</t>
  </si>
  <si>
    <t xml:space="preserve">ЦТ </t>
  </si>
  <si>
    <t>Кол-во участников 2013-2014 уч.г.</t>
  </si>
  <si>
    <t>Кол-во участников 2014-2015 уч.г.</t>
  </si>
  <si>
    <t>кол-во мероприятий</t>
  </si>
  <si>
    <t xml:space="preserve">Р. акция «Письмо водителю» </t>
  </si>
  <si>
    <t xml:space="preserve">Всего </t>
  </si>
  <si>
    <t>Кол-во участников 2015-2016 уч.г.</t>
  </si>
  <si>
    <t>Кол-во мероприятий в 2013-2014</t>
  </si>
  <si>
    <t>Кол-во мероприятий в 2014-2015</t>
  </si>
  <si>
    <t>Кол-во мероприятий в 2015-2016</t>
  </si>
  <si>
    <t>Р. Слёт трудовых объединений старшеклассников</t>
  </si>
  <si>
    <t>Р. конкурс исполнителей детской эстрадной песни "Фортуна -2018"</t>
  </si>
  <si>
    <t>Р. Конкурс "Битва хоров"</t>
  </si>
  <si>
    <t>Р. Конкурс "Стань заметнее, пристегнись и улыбнись"</t>
  </si>
  <si>
    <t>Районный конкурс "Моя профессия"</t>
  </si>
  <si>
    <t>Р. Конкурс "Я мечтаю быть</t>
  </si>
  <si>
    <t>Р. фотоконкурс "Незабываемое событие уходящего года"</t>
  </si>
  <si>
    <t>Р. Конкурс хорового академического пения "Поют дети России"</t>
  </si>
  <si>
    <r>
      <rPr>
        <sz val="8"/>
        <rFont val="Times New Roman"/>
        <family val="1"/>
        <charset val="204"/>
      </rPr>
      <t>Р. Смотр-конкурс</t>
    </r>
    <r>
      <rPr>
        <sz val="10"/>
        <rFont val="Times New Roman"/>
        <family val="1"/>
        <charset val="204"/>
      </rPr>
      <t xml:space="preserve"> "Юнармейских отрядов"</t>
    </r>
  </si>
  <si>
    <t xml:space="preserve">Р. Выставка экспозиций  Мир любимых игрушек" </t>
  </si>
  <si>
    <t>Р. конкурс исполнителей народной песни "Фортуна-2019"</t>
  </si>
  <si>
    <t>Р. конкурс детских хореографических коллективов «Фортуна-2019»</t>
  </si>
  <si>
    <t>Городской конкурс учебных проектов "Взгляд в будущее"</t>
  </si>
  <si>
    <t>Р. конкурс "Мой будущий выбор"</t>
  </si>
  <si>
    <t xml:space="preserve">Р. Поисковая конференция «Хочу все знать 2019» </t>
  </si>
  <si>
    <t>Р.  старт-линейка 2019</t>
  </si>
  <si>
    <t>победители</t>
  </si>
  <si>
    <t>Мониторинг участия ОУ в районных мероприятиях, проводимых МБОУДО "ЦТ Заводского района" г. Кемерово (по участию в мероприятиях)</t>
  </si>
  <si>
    <t>Кол-во мероприятий в 2016-2017</t>
  </si>
  <si>
    <t>Кол-во мероприятий в 2017-2018</t>
  </si>
  <si>
    <t>Кол-во участников 2016-2017 уч.г.</t>
  </si>
  <si>
    <t>Кол-во участников 2017-2018 уч.г.</t>
  </si>
  <si>
    <t>Кол-во участников 2018-2019 уч.г.</t>
  </si>
  <si>
    <t>Кол-во мероприятий в 2018-2019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</si>
</sst>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2"/>
      <color rgb="FF000000"/>
      <name val="Calibri"/>
      <family val="2"/>
      <scheme val="minor"/>
    </font>
    <font>
      <sz val="14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7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0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4" xfId="0" applyBorder="1"/>
    <xf numFmtId="0" fontId="2" fillId="0" borderId="4" xfId="0" applyFont="1" applyBorder="1" applyAlignment="1">
      <alignment horizontal="center" vertical="center" wrapText="1"/>
    </xf>
    <xf numFmtId="0" fontId="0" fillId="0" borderId="0" xfId="0" applyBorder="1"/>
    <xf numFmtId="0" fontId="0" fillId="0" borderId="4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0" fontId="8" fillId="0" borderId="4" xfId="0" applyFont="1" applyFill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 wrapText="1"/>
    </xf>
    <xf numFmtId="0" fontId="13" fillId="0" borderId="44" xfId="0" applyFont="1" applyBorder="1" applyAlignment="1">
      <alignment horizontal="center" vertical="center" wrapText="1"/>
    </xf>
    <xf numFmtId="0" fontId="3" fillId="0" borderId="4" xfId="0" applyFont="1" applyBorder="1"/>
    <xf numFmtId="0" fontId="14" fillId="0" borderId="0" xfId="0" applyFont="1" applyAlignment="1">
      <alignment horizontal="center" vertical="center" readingOrder="1"/>
    </xf>
    <xf numFmtId="0" fontId="11" fillId="0" borderId="1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left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5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vertical="center" wrapText="1"/>
    </xf>
    <xf numFmtId="0" fontId="21" fillId="0" borderId="0" xfId="0" applyFont="1" applyBorder="1" applyAlignment="1">
      <alignment horizontal="center" vertical="center" textRotation="90" wrapText="1"/>
    </xf>
    <xf numFmtId="0" fontId="21" fillId="0" borderId="6" xfId="0" applyFont="1" applyBorder="1" applyAlignment="1">
      <alignment horizontal="center" vertical="center" textRotation="90" wrapText="1"/>
    </xf>
    <xf numFmtId="0" fontId="21" fillId="0" borderId="10" xfId="0" applyFont="1" applyBorder="1" applyAlignment="1">
      <alignment horizontal="center" vertical="center" textRotation="90" wrapText="1"/>
    </xf>
    <xf numFmtId="0" fontId="21" fillId="0" borderId="9" xfId="0" applyFont="1" applyBorder="1" applyAlignment="1">
      <alignment horizontal="center" vertical="center" textRotation="90" wrapText="1"/>
    </xf>
    <xf numFmtId="0" fontId="21" fillId="0" borderId="2" xfId="0" applyFont="1" applyBorder="1" applyAlignment="1">
      <alignment horizontal="center" vertical="center" textRotation="90" wrapText="1"/>
    </xf>
    <xf numFmtId="0" fontId="21" fillId="0" borderId="1" xfId="0" applyFont="1" applyBorder="1" applyAlignment="1">
      <alignment horizontal="center" vertical="center" textRotation="90" wrapText="1"/>
    </xf>
    <xf numFmtId="0" fontId="4" fillId="0" borderId="1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22" fillId="0" borderId="24" xfId="0" applyFont="1" applyBorder="1"/>
    <xf numFmtId="0" fontId="22" fillId="0" borderId="25" xfId="0" applyFont="1" applyBorder="1"/>
    <xf numFmtId="0" fontId="4" fillId="0" borderId="33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17" fillId="0" borderId="25" xfId="0" applyFont="1" applyBorder="1"/>
    <xf numFmtId="0" fontId="18" fillId="0" borderId="25" xfId="0" applyFont="1" applyBorder="1"/>
    <xf numFmtId="0" fontId="7" fillId="0" borderId="33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17" fillId="0" borderId="35" xfId="0" applyFont="1" applyBorder="1"/>
    <xf numFmtId="0" fontId="7" fillId="0" borderId="42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5" fillId="0" borderId="0" xfId="0" applyFont="1"/>
    <xf numFmtId="0" fontId="7" fillId="0" borderId="19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17" fillId="0" borderId="3" xfId="0" applyFont="1" applyBorder="1"/>
    <xf numFmtId="0" fontId="18" fillId="0" borderId="39" xfId="0" applyFont="1" applyBorder="1"/>
    <xf numFmtId="0" fontId="11" fillId="0" borderId="5" xfId="0" applyFont="1" applyBorder="1" applyAlignment="1">
      <alignment horizontal="left"/>
    </xf>
    <xf numFmtId="0" fontId="17" fillId="0" borderId="24" xfId="0" applyFont="1" applyBorder="1"/>
    <xf numFmtId="0" fontId="1" fillId="0" borderId="0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left"/>
    </xf>
    <xf numFmtId="0" fontId="11" fillId="0" borderId="46" xfId="0" applyFont="1" applyBorder="1" applyAlignment="1">
      <alignment horizontal="left" vertical="center" wrapText="1"/>
    </xf>
    <xf numFmtId="0" fontId="11" fillId="0" borderId="46" xfId="0" applyFont="1" applyBorder="1" applyAlignment="1">
      <alignment horizontal="left"/>
    </xf>
    <xf numFmtId="0" fontId="18" fillId="0" borderId="46" xfId="0" applyFont="1" applyBorder="1"/>
    <xf numFmtId="0" fontId="7" fillId="0" borderId="47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17" fillId="0" borderId="50" xfId="0" applyFont="1" applyBorder="1"/>
    <xf numFmtId="0" fontId="17" fillId="0" borderId="51" xfId="0" applyFont="1" applyBorder="1"/>
    <xf numFmtId="0" fontId="18" fillId="0" borderId="6" xfId="0" applyFont="1" applyBorder="1"/>
    <xf numFmtId="0" fontId="18" fillId="0" borderId="5" xfId="0" applyFont="1" applyBorder="1"/>
    <xf numFmtId="0" fontId="11" fillId="0" borderId="52" xfId="0" applyFont="1" applyBorder="1" applyAlignment="1">
      <alignment horizontal="left"/>
    </xf>
    <xf numFmtId="0" fontId="7" fillId="0" borderId="53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 wrapText="1"/>
    </xf>
    <xf numFmtId="0" fontId="7" fillId="0" borderId="55" xfId="0" applyFont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 wrapText="1"/>
    </xf>
    <xf numFmtId="0" fontId="18" fillId="0" borderId="34" xfId="0" applyFont="1" applyBorder="1"/>
    <xf numFmtId="0" fontId="18" fillId="0" borderId="2" xfId="0" applyFont="1" applyBorder="1"/>
    <xf numFmtId="0" fontId="20" fillId="0" borderId="11" xfId="0" applyFont="1" applyBorder="1" applyAlignment="1">
      <alignment horizontal="center" vertical="center" wrapText="1"/>
    </xf>
    <xf numFmtId="0" fontId="12" fillId="0" borderId="1" xfId="0" applyFont="1" applyBorder="1"/>
    <xf numFmtId="0" fontId="4" fillId="0" borderId="30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0" fillId="0" borderId="46" xfId="0" applyBorder="1"/>
    <xf numFmtId="0" fontId="2" fillId="0" borderId="47" xfId="0" applyFont="1" applyBorder="1" applyAlignment="1">
      <alignment horizontal="center" vertical="center" wrapText="1"/>
    </xf>
    <xf numFmtId="0" fontId="0" fillId="0" borderId="47" xfId="0" applyBorder="1"/>
    <xf numFmtId="0" fontId="11" fillId="0" borderId="5" xfId="0" applyFont="1" applyBorder="1" applyAlignment="1">
      <alignment horizontal="left" wrapText="1"/>
    </xf>
    <xf numFmtId="0" fontId="20" fillId="0" borderId="40" xfId="0" applyFont="1" applyFill="1" applyBorder="1" applyAlignment="1">
      <alignment horizontal="center" vertical="center" wrapText="1"/>
    </xf>
    <xf numFmtId="0" fontId="11" fillId="0" borderId="34" xfId="0" applyFont="1" applyBorder="1" applyAlignment="1">
      <alignment horizontal="left" wrapText="1"/>
    </xf>
    <xf numFmtId="0" fontId="0" fillId="0" borderId="55" xfId="0" applyBorder="1"/>
    <xf numFmtId="0" fontId="0" fillId="0" borderId="44" xfId="0" applyBorder="1"/>
    <xf numFmtId="0" fontId="12" fillId="0" borderId="12" xfId="0" applyFont="1" applyBorder="1"/>
    <xf numFmtId="0" fontId="12" fillId="0" borderId="14" xfId="0" applyFont="1" applyBorder="1"/>
    <xf numFmtId="0" fontId="24" fillId="0" borderId="11" xfId="0" applyFont="1" applyFill="1" applyBorder="1" applyAlignment="1">
      <alignment horizontal="left" wrapText="1"/>
    </xf>
    <xf numFmtId="0" fontId="12" fillId="0" borderId="2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0" xfId="0" applyBorder="1" applyAlignment="1">
      <alignment horizontal="center"/>
    </xf>
    <xf numFmtId="0" fontId="17" fillId="0" borderId="10" xfId="0" applyFont="1" applyBorder="1" applyAlignment="1">
      <alignment horizontal="center" vertical="center" wrapText="1"/>
    </xf>
    <xf numFmtId="0" fontId="17" fillId="0" borderId="43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textRotation="90"/>
    </xf>
    <xf numFmtId="0" fontId="18" fillId="0" borderId="24" xfId="0" applyFont="1" applyBorder="1" applyAlignment="1">
      <alignment horizontal="center" textRotation="90"/>
    </xf>
    <xf numFmtId="0" fontId="20" fillId="0" borderId="37" xfId="0" applyFont="1" applyBorder="1" applyAlignment="1">
      <alignment horizontal="center" textRotation="90"/>
    </xf>
    <xf numFmtId="0" fontId="20" fillId="0" borderId="28" xfId="0" applyFont="1" applyBorder="1" applyAlignment="1">
      <alignment horizontal="center" textRotation="90"/>
    </xf>
    <xf numFmtId="0" fontId="18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1400" b="0" i="0" baseline="0">
                <a:solidFill>
                  <a:sysClr val="windowText" lastClr="000000"/>
                </a:solidFill>
                <a:effectLst/>
              </a:rPr>
              <a:t>Динамика участия ОУ в районных конкурсах </a:t>
            </a:r>
            <a:endParaRPr lang="ru-RU" sz="1400">
              <a:solidFill>
                <a:sysClr val="windowText" lastClr="000000"/>
              </a:solidFill>
              <a:effectLst/>
            </a:endParaRPr>
          </a:p>
          <a:p>
            <a:pPr>
              <a:defRPr/>
            </a:pPr>
            <a:r>
              <a:rPr lang="ru-RU" sz="1400" b="0" i="0" baseline="0">
                <a:solidFill>
                  <a:sysClr val="windowText" lastClr="000000"/>
                </a:solidFill>
                <a:effectLst/>
              </a:rPr>
              <a:t>за 6 лет (по кол-ву участников</a:t>
            </a:r>
            <a:r>
              <a:rPr lang="ru-RU" sz="1400" b="0" i="0" baseline="0">
                <a:effectLst/>
              </a:rPr>
              <a:t>)</a:t>
            </a:r>
            <a:endParaRPr lang="ru-RU" sz="1400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'анализ по кол-ву участников'!$B$4</c:f>
              <c:strCache>
                <c:ptCount val="1"/>
                <c:pt idx="0">
                  <c:v>Кол-во участников 2013-2014 уч.г.</c:v>
                </c:pt>
              </c:strCache>
            </c:strRef>
          </c:tx>
          <c:spPr>
            <a:solidFill>
              <a:schemeClr val="accent2">
                <a:tint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'анализ по кол-ву участников'!$A$5:$A$22</c:f>
              <c:strCache>
                <c:ptCount val="18"/>
                <c:pt idx="0">
                  <c:v>ЦТ </c:v>
                </c:pt>
                <c:pt idx="1">
                  <c:v>17</c:v>
                </c:pt>
                <c:pt idx="2">
                  <c:v>78</c:v>
                </c:pt>
                <c:pt idx="3">
                  <c:v>98</c:v>
                </c:pt>
                <c:pt idx="4">
                  <c:v>14</c:v>
                </c:pt>
                <c:pt idx="5">
                  <c:v>50</c:v>
                </c:pt>
                <c:pt idx="6">
                  <c:v>90</c:v>
                </c:pt>
                <c:pt idx="7">
                  <c:v>37</c:v>
                </c:pt>
                <c:pt idx="8">
                  <c:v>99</c:v>
                </c:pt>
                <c:pt idx="9">
                  <c:v>68</c:v>
                </c:pt>
                <c:pt idx="10">
                  <c:v>97</c:v>
                </c:pt>
                <c:pt idx="11">
                  <c:v>65</c:v>
                </c:pt>
                <c:pt idx="12">
                  <c:v>7</c:v>
                </c:pt>
                <c:pt idx="13">
                  <c:v>8</c:v>
                </c:pt>
                <c:pt idx="14">
                  <c:v>95</c:v>
                </c:pt>
                <c:pt idx="15">
                  <c:v>54</c:v>
                </c:pt>
                <c:pt idx="16">
                  <c:v>32</c:v>
                </c:pt>
                <c:pt idx="17">
                  <c:v>61</c:v>
                </c:pt>
              </c:strCache>
            </c:strRef>
          </c:cat>
          <c:val>
            <c:numRef>
              <c:f>'анализ по кол-ву участников'!$B$5:$B$22</c:f>
              <c:numCache>
                <c:formatCode>General</c:formatCode>
                <c:ptCount val="18"/>
                <c:pt idx="0">
                  <c:v>147</c:v>
                </c:pt>
                <c:pt idx="1">
                  <c:v>88</c:v>
                </c:pt>
                <c:pt idx="3">
                  <c:v>229</c:v>
                </c:pt>
                <c:pt idx="4">
                  <c:v>99</c:v>
                </c:pt>
                <c:pt idx="5">
                  <c:v>104</c:v>
                </c:pt>
                <c:pt idx="6">
                  <c:v>211</c:v>
                </c:pt>
                <c:pt idx="7">
                  <c:v>105</c:v>
                </c:pt>
                <c:pt idx="8">
                  <c:v>189</c:v>
                </c:pt>
                <c:pt idx="9">
                  <c:v>89</c:v>
                </c:pt>
                <c:pt idx="10">
                  <c:v>152</c:v>
                </c:pt>
                <c:pt idx="11">
                  <c:v>124</c:v>
                </c:pt>
                <c:pt idx="12">
                  <c:v>48</c:v>
                </c:pt>
                <c:pt idx="13">
                  <c:v>64</c:v>
                </c:pt>
                <c:pt idx="14">
                  <c:v>139</c:v>
                </c:pt>
                <c:pt idx="15">
                  <c:v>140</c:v>
                </c:pt>
                <c:pt idx="16">
                  <c:v>43</c:v>
                </c:pt>
                <c:pt idx="17">
                  <c:v>91</c:v>
                </c:pt>
              </c:numCache>
            </c:numRef>
          </c:val>
        </c:ser>
        <c:ser>
          <c:idx val="1"/>
          <c:order val="1"/>
          <c:tx>
            <c:strRef>
              <c:f>'анализ по кол-ву участников'!$C$4</c:f>
              <c:strCache>
                <c:ptCount val="1"/>
                <c:pt idx="0">
                  <c:v>Кол-во участников 2014-2015 уч.г.</c:v>
                </c:pt>
              </c:strCache>
            </c:strRef>
          </c:tx>
          <c:spPr>
            <a:solidFill>
              <a:schemeClr val="accent2">
                <a:tint val="70000"/>
              </a:schemeClr>
            </a:solidFill>
            <a:ln>
              <a:noFill/>
            </a:ln>
            <a:effectLst/>
          </c:spPr>
          <c:invertIfNegative val="0"/>
          <c:cat>
            <c:strRef>
              <c:f>'анализ по кол-ву участников'!$A$5:$A$22</c:f>
              <c:strCache>
                <c:ptCount val="18"/>
                <c:pt idx="0">
                  <c:v>ЦТ </c:v>
                </c:pt>
                <c:pt idx="1">
                  <c:v>17</c:v>
                </c:pt>
                <c:pt idx="2">
                  <c:v>78</c:v>
                </c:pt>
                <c:pt idx="3">
                  <c:v>98</c:v>
                </c:pt>
                <c:pt idx="4">
                  <c:v>14</c:v>
                </c:pt>
                <c:pt idx="5">
                  <c:v>50</c:v>
                </c:pt>
                <c:pt idx="6">
                  <c:v>90</c:v>
                </c:pt>
                <c:pt idx="7">
                  <c:v>37</c:v>
                </c:pt>
                <c:pt idx="8">
                  <c:v>99</c:v>
                </c:pt>
                <c:pt idx="9">
                  <c:v>68</c:v>
                </c:pt>
                <c:pt idx="10">
                  <c:v>97</c:v>
                </c:pt>
                <c:pt idx="11">
                  <c:v>65</c:v>
                </c:pt>
                <c:pt idx="12">
                  <c:v>7</c:v>
                </c:pt>
                <c:pt idx="13">
                  <c:v>8</c:v>
                </c:pt>
                <c:pt idx="14">
                  <c:v>95</c:v>
                </c:pt>
                <c:pt idx="15">
                  <c:v>54</c:v>
                </c:pt>
                <c:pt idx="16">
                  <c:v>32</c:v>
                </c:pt>
                <c:pt idx="17">
                  <c:v>61</c:v>
                </c:pt>
              </c:strCache>
            </c:strRef>
          </c:cat>
          <c:val>
            <c:numRef>
              <c:f>'анализ по кол-ву участников'!$C$5:$C$22</c:f>
              <c:numCache>
                <c:formatCode>General</c:formatCode>
                <c:ptCount val="18"/>
                <c:pt idx="0">
                  <c:v>295</c:v>
                </c:pt>
                <c:pt idx="1">
                  <c:v>76</c:v>
                </c:pt>
                <c:pt idx="3">
                  <c:v>143</c:v>
                </c:pt>
                <c:pt idx="4">
                  <c:v>210</c:v>
                </c:pt>
                <c:pt idx="5">
                  <c:v>86</c:v>
                </c:pt>
                <c:pt idx="6">
                  <c:v>107</c:v>
                </c:pt>
                <c:pt idx="7">
                  <c:v>140</c:v>
                </c:pt>
                <c:pt idx="8">
                  <c:v>77</c:v>
                </c:pt>
                <c:pt idx="9">
                  <c:v>81</c:v>
                </c:pt>
                <c:pt idx="10">
                  <c:v>34</c:v>
                </c:pt>
                <c:pt idx="11">
                  <c:v>77</c:v>
                </c:pt>
                <c:pt idx="12">
                  <c:v>87</c:v>
                </c:pt>
                <c:pt idx="13">
                  <c:v>65</c:v>
                </c:pt>
                <c:pt idx="14">
                  <c:v>98</c:v>
                </c:pt>
                <c:pt idx="15">
                  <c:v>111</c:v>
                </c:pt>
                <c:pt idx="16">
                  <c:v>27</c:v>
                </c:pt>
                <c:pt idx="17">
                  <c:v>7</c:v>
                </c:pt>
              </c:numCache>
            </c:numRef>
          </c:val>
        </c:ser>
        <c:ser>
          <c:idx val="2"/>
          <c:order val="2"/>
          <c:tx>
            <c:strRef>
              <c:f>'анализ по кол-ву участников'!$D$4</c:f>
              <c:strCache>
                <c:ptCount val="1"/>
                <c:pt idx="0">
                  <c:v>Кол-во участников 2015-2016 уч.г.</c:v>
                </c:pt>
              </c:strCache>
            </c:strRef>
          </c:tx>
          <c:spPr>
            <a:solidFill>
              <a:schemeClr val="accent2">
                <a:tint val="90000"/>
              </a:schemeClr>
            </a:solidFill>
            <a:ln>
              <a:noFill/>
            </a:ln>
            <a:effectLst/>
          </c:spPr>
          <c:invertIfNegative val="0"/>
          <c:cat>
            <c:strRef>
              <c:f>'анализ по кол-ву участников'!$A$5:$A$22</c:f>
              <c:strCache>
                <c:ptCount val="18"/>
                <c:pt idx="0">
                  <c:v>ЦТ </c:v>
                </c:pt>
                <c:pt idx="1">
                  <c:v>17</c:v>
                </c:pt>
                <c:pt idx="2">
                  <c:v>78</c:v>
                </c:pt>
                <c:pt idx="3">
                  <c:v>98</c:v>
                </c:pt>
                <c:pt idx="4">
                  <c:v>14</c:v>
                </c:pt>
                <c:pt idx="5">
                  <c:v>50</c:v>
                </c:pt>
                <c:pt idx="6">
                  <c:v>90</c:v>
                </c:pt>
                <c:pt idx="7">
                  <c:v>37</c:v>
                </c:pt>
                <c:pt idx="8">
                  <c:v>99</c:v>
                </c:pt>
                <c:pt idx="9">
                  <c:v>68</c:v>
                </c:pt>
                <c:pt idx="10">
                  <c:v>97</c:v>
                </c:pt>
                <c:pt idx="11">
                  <c:v>65</c:v>
                </c:pt>
                <c:pt idx="12">
                  <c:v>7</c:v>
                </c:pt>
                <c:pt idx="13">
                  <c:v>8</c:v>
                </c:pt>
                <c:pt idx="14">
                  <c:v>95</c:v>
                </c:pt>
                <c:pt idx="15">
                  <c:v>54</c:v>
                </c:pt>
                <c:pt idx="16">
                  <c:v>32</c:v>
                </c:pt>
                <c:pt idx="17">
                  <c:v>61</c:v>
                </c:pt>
              </c:strCache>
            </c:strRef>
          </c:cat>
          <c:val>
            <c:numRef>
              <c:f>'анализ по кол-ву участников'!$D$5:$D$22</c:f>
              <c:numCache>
                <c:formatCode>General</c:formatCode>
                <c:ptCount val="18"/>
                <c:pt idx="0">
                  <c:v>224</c:v>
                </c:pt>
                <c:pt idx="1">
                  <c:v>157</c:v>
                </c:pt>
                <c:pt idx="2">
                  <c:v>113</c:v>
                </c:pt>
                <c:pt idx="3">
                  <c:v>182</c:v>
                </c:pt>
                <c:pt idx="4">
                  <c:v>283</c:v>
                </c:pt>
                <c:pt idx="5">
                  <c:v>166</c:v>
                </c:pt>
                <c:pt idx="6">
                  <c:v>30</c:v>
                </c:pt>
                <c:pt idx="7">
                  <c:v>145</c:v>
                </c:pt>
                <c:pt idx="8">
                  <c:v>62</c:v>
                </c:pt>
                <c:pt idx="9">
                  <c:v>31</c:v>
                </c:pt>
                <c:pt idx="10">
                  <c:v>73</c:v>
                </c:pt>
                <c:pt idx="11">
                  <c:v>60</c:v>
                </c:pt>
                <c:pt idx="12">
                  <c:v>75</c:v>
                </c:pt>
                <c:pt idx="13">
                  <c:v>49</c:v>
                </c:pt>
                <c:pt idx="14">
                  <c:v>215</c:v>
                </c:pt>
                <c:pt idx="15">
                  <c:v>130</c:v>
                </c:pt>
                <c:pt idx="16">
                  <c:v>43</c:v>
                </c:pt>
                <c:pt idx="17">
                  <c:v>47</c:v>
                </c:pt>
              </c:numCache>
            </c:numRef>
          </c:val>
        </c:ser>
        <c:ser>
          <c:idx val="3"/>
          <c:order val="3"/>
          <c:tx>
            <c:strRef>
              <c:f>'анализ по кол-ву участников'!$E$4</c:f>
              <c:strCache>
                <c:ptCount val="1"/>
                <c:pt idx="0">
                  <c:v>Кол-во участников 2016-2017 уч.г.</c:v>
                </c:pt>
              </c:strCache>
            </c:strRef>
          </c:tx>
          <c:spPr>
            <a:solidFill>
              <a:schemeClr val="accent2">
                <a:shade val="90000"/>
              </a:schemeClr>
            </a:solidFill>
            <a:ln>
              <a:noFill/>
            </a:ln>
            <a:effectLst/>
          </c:spPr>
          <c:invertIfNegative val="0"/>
          <c:cat>
            <c:strRef>
              <c:f>'анализ по кол-ву участников'!$A$5:$A$22</c:f>
              <c:strCache>
                <c:ptCount val="18"/>
                <c:pt idx="0">
                  <c:v>ЦТ </c:v>
                </c:pt>
                <c:pt idx="1">
                  <c:v>17</c:v>
                </c:pt>
                <c:pt idx="2">
                  <c:v>78</c:v>
                </c:pt>
                <c:pt idx="3">
                  <c:v>98</c:v>
                </c:pt>
                <c:pt idx="4">
                  <c:v>14</c:v>
                </c:pt>
                <c:pt idx="5">
                  <c:v>50</c:v>
                </c:pt>
                <c:pt idx="6">
                  <c:v>90</c:v>
                </c:pt>
                <c:pt idx="7">
                  <c:v>37</c:v>
                </c:pt>
                <c:pt idx="8">
                  <c:v>99</c:v>
                </c:pt>
                <c:pt idx="9">
                  <c:v>68</c:v>
                </c:pt>
                <c:pt idx="10">
                  <c:v>97</c:v>
                </c:pt>
                <c:pt idx="11">
                  <c:v>65</c:v>
                </c:pt>
                <c:pt idx="12">
                  <c:v>7</c:v>
                </c:pt>
                <c:pt idx="13">
                  <c:v>8</c:v>
                </c:pt>
                <c:pt idx="14">
                  <c:v>95</c:v>
                </c:pt>
                <c:pt idx="15">
                  <c:v>54</c:v>
                </c:pt>
                <c:pt idx="16">
                  <c:v>32</c:v>
                </c:pt>
                <c:pt idx="17">
                  <c:v>61</c:v>
                </c:pt>
              </c:strCache>
            </c:strRef>
          </c:cat>
          <c:val>
            <c:numRef>
              <c:f>'анализ по кол-ву участников'!$E$5:$E$22</c:f>
              <c:numCache>
                <c:formatCode>General</c:formatCode>
                <c:ptCount val="18"/>
                <c:pt idx="0">
                  <c:v>262</c:v>
                </c:pt>
                <c:pt idx="1">
                  <c:v>169</c:v>
                </c:pt>
                <c:pt idx="2">
                  <c:v>81</c:v>
                </c:pt>
                <c:pt idx="3">
                  <c:v>183</c:v>
                </c:pt>
                <c:pt idx="4">
                  <c:v>112</c:v>
                </c:pt>
                <c:pt idx="5">
                  <c:v>61</c:v>
                </c:pt>
                <c:pt idx="6">
                  <c:v>62</c:v>
                </c:pt>
                <c:pt idx="7">
                  <c:v>251</c:v>
                </c:pt>
                <c:pt idx="8">
                  <c:v>108</c:v>
                </c:pt>
                <c:pt idx="9">
                  <c:v>26</c:v>
                </c:pt>
                <c:pt idx="10">
                  <c:v>53</c:v>
                </c:pt>
                <c:pt idx="11">
                  <c:v>60</c:v>
                </c:pt>
                <c:pt idx="12">
                  <c:v>70</c:v>
                </c:pt>
                <c:pt idx="13">
                  <c:v>36</c:v>
                </c:pt>
                <c:pt idx="14">
                  <c:v>165</c:v>
                </c:pt>
                <c:pt idx="15">
                  <c:v>77</c:v>
                </c:pt>
                <c:pt idx="16">
                  <c:v>31</c:v>
                </c:pt>
                <c:pt idx="17">
                  <c:v>81</c:v>
                </c:pt>
              </c:numCache>
            </c:numRef>
          </c:val>
        </c:ser>
        <c:ser>
          <c:idx val="4"/>
          <c:order val="4"/>
          <c:tx>
            <c:strRef>
              <c:f>'анализ по кол-ву участников'!$F$4</c:f>
              <c:strCache>
                <c:ptCount val="1"/>
                <c:pt idx="0">
                  <c:v>Кол-во участников 2017-2018 уч.г.</c:v>
                </c:pt>
              </c:strCache>
            </c:strRef>
          </c:tx>
          <c:spPr>
            <a:solidFill>
              <a:schemeClr val="accent2">
                <a:shade val="70000"/>
              </a:schemeClr>
            </a:solidFill>
            <a:ln>
              <a:noFill/>
            </a:ln>
            <a:effectLst/>
          </c:spPr>
          <c:invertIfNegative val="0"/>
          <c:cat>
            <c:strRef>
              <c:f>'анализ по кол-ву участников'!$A$5:$A$22</c:f>
              <c:strCache>
                <c:ptCount val="18"/>
                <c:pt idx="0">
                  <c:v>ЦТ </c:v>
                </c:pt>
                <c:pt idx="1">
                  <c:v>17</c:v>
                </c:pt>
                <c:pt idx="2">
                  <c:v>78</c:v>
                </c:pt>
                <c:pt idx="3">
                  <c:v>98</c:v>
                </c:pt>
                <c:pt idx="4">
                  <c:v>14</c:v>
                </c:pt>
                <c:pt idx="5">
                  <c:v>50</c:v>
                </c:pt>
                <c:pt idx="6">
                  <c:v>90</c:v>
                </c:pt>
                <c:pt idx="7">
                  <c:v>37</c:v>
                </c:pt>
                <c:pt idx="8">
                  <c:v>99</c:v>
                </c:pt>
                <c:pt idx="9">
                  <c:v>68</c:v>
                </c:pt>
                <c:pt idx="10">
                  <c:v>97</c:v>
                </c:pt>
                <c:pt idx="11">
                  <c:v>65</c:v>
                </c:pt>
                <c:pt idx="12">
                  <c:v>7</c:v>
                </c:pt>
                <c:pt idx="13">
                  <c:v>8</c:v>
                </c:pt>
                <c:pt idx="14">
                  <c:v>95</c:v>
                </c:pt>
                <c:pt idx="15">
                  <c:v>54</c:v>
                </c:pt>
                <c:pt idx="16">
                  <c:v>32</c:v>
                </c:pt>
                <c:pt idx="17">
                  <c:v>61</c:v>
                </c:pt>
              </c:strCache>
            </c:strRef>
          </c:cat>
          <c:val>
            <c:numRef>
              <c:f>'анализ по кол-ву участников'!$F$5:$F$22</c:f>
              <c:numCache>
                <c:formatCode>General</c:formatCode>
                <c:ptCount val="18"/>
                <c:pt idx="0">
                  <c:v>395</c:v>
                </c:pt>
                <c:pt idx="1">
                  <c:v>173</c:v>
                </c:pt>
                <c:pt idx="2">
                  <c:v>252</c:v>
                </c:pt>
                <c:pt idx="3">
                  <c:v>230</c:v>
                </c:pt>
                <c:pt idx="4">
                  <c:v>154</c:v>
                </c:pt>
                <c:pt idx="5">
                  <c:v>84</c:v>
                </c:pt>
                <c:pt idx="6">
                  <c:v>123</c:v>
                </c:pt>
                <c:pt idx="7">
                  <c:v>108</c:v>
                </c:pt>
                <c:pt idx="8">
                  <c:v>34</c:v>
                </c:pt>
                <c:pt idx="9">
                  <c:v>31</c:v>
                </c:pt>
                <c:pt idx="10">
                  <c:v>92</c:v>
                </c:pt>
                <c:pt idx="11">
                  <c:v>90</c:v>
                </c:pt>
                <c:pt idx="12">
                  <c:v>95</c:v>
                </c:pt>
                <c:pt idx="13">
                  <c:v>31</c:v>
                </c:pt>
                <c:pt idx="14">
                  <c:v>69</c:v>
                </c:pt>
                <c:pt idx="15">
                  <c:v>18</c:v>
                </c:pt>
                <c:pt idx="16">
                  <c:v>16</c:v>
                </c:pt>
                <c:pt idx="17">
                  <c:v>48</c:v>
                </c:pt>
              </c:numCache>
            </c:numRef>
          </c:val>
        </c:ser>
        <c:ser>
          <c:idx val="5"/>
          <c:order val="5"/>
          <c:tx>
            <c:strRef>
              <c:f>'анализ по кол-ву участников'!$G$4</c:f>
              <c:strCache>
                <c:ptCount val="1"/>
                <c:pt idx="0">
                  <c:v>Кол-во участников 2018-2019 уч.г.</c:v>
                </c:pt>
              </c:strCache>
            </c:strRef>
          </c:tx>
          <c:spPr>
            <a:solidFill>
              <a:schemeClr val="accent2">
                <a:shade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'анализ по кол-ву участников'!$A$5:$A$22</c:f>
              <c:strCache>
                <c:ptCount val="18"/>
                <c:pt idx="0">
                  <c:v>ЦТ </c:v>
                </c:pt>
                <c:pt idx="1">
                  <c:v>17</c:v>
                </c:pt>
                <c:pt idx="2">
                  <c:v>78</c:v>
                </c:pt>
                <c:pt idx="3">
                  <c:v>98</c:v>
                </c:pt>
                <c:pt idx="4">
                  <c:v>14</c:v>
                </c:pt>
                <c:pt idx="5">
                  <c:v>50</c:v>
                </c:pt>
                <c:pt idx="6">
                  <c:v>90</c:v>
                </c:pt>
                <c:pt idx="7">
                  <c:v>37</c:v>
                </c:pt>
                <c:pt idx="8">
                  <c:v>99</c:v>
                </c:pt>
                <c:pt idx="9">
                  <c:v>68</c:v>
                </c:pt>
                <c:pt idx="10">
                  <c:v>97</c:v>
                </c:pt>
                <c:pt idx="11">
                  <c:v>65</c:v>
                </c:pt>
                <c:pt idx="12">
                  <c:v>7</c:v>
                </c:pt>
                <c:pt idx="13">
                  <c:v>8</c:v>
                </c:pt>
                <c:pt idx="14">
                  <c:v>95</c:v>
                </c:pt>
                <c:pt idx="15">
                  <c:v>54</c:v>
                </c:pt>
                <c:pt idx="16">
                  <c:v>32</c:v>
                </c:pt>
                <c:pt idx="17">
                  <c:v>61</c:v>
                </c:pt>
              </c:strCache>
            </c:strRef>
          </c:cat>
          <c:val>
            <c:numRef>
              <c:f>'анализ по кол-ву участников'!$G$5:$G$22</c:f>
              <c:numCache>
                <c:formatCode>General</c:formatCode>
                <c:ptCount val="18"/>
                <c:pt idx="0">
                  <c:v>523</c:v>
                </c:pt>
                <c:pt idx="1">
                  <c:v>287</c:v>
                </c:pt>
                <c:pt idx="2">
                  <c:v>248</c:v>
                </c:pt>
                <c:pt idx="3">
                  <c:v>213</c:v>
                </c:pt>
                <c:pt idx="4">
                  <c:v>191</c:v>
                </c:pt>
                <c:pt idx="5">
                  <c:v>161</c:v>
                </c:pt>
                <c:pt idx="6">
                  <c:v>147</c:v>
                </c:pt>
                <c:pt idx="7">
                  <c:v>131</c:v>
                </c:pt>
                <c:pt idx="8">
                  <c:v>86</c:v>
                </c:pt>
                <c:pt idx="9">
                  <c:v>67</c:v>
                </c:pt>
                <c:pt idx="10">
                  <c:v>64</c:v>
                </c:pt>
                <c:pt idx="11">
                  <c:v>59</c:v>
                </c:pt>
                <c:pt idx="12">
                  <c:v>59</c:v>
                </c:pt>
                <c:pt idx="13">
                  <c:v>51</c:v>
                </c:pt>
                <c:pt idx="14">
                  <c:v>47</c:v>
                </c:pt>
                <c:pt idx="15">
                  <c:v>27</c:v>
                </c:pt>
                <c:pt idx="16">
                  <c:v>21</c:v>
                </c:pt>
                <c:pt idx="17">
                  <c:v>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255241640"/>
        <c:axId val="255242816"/>
      </c:barChart>
      <c:catAx>
        <c:axId val="255241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55242816"/>
        <c:crosses val="autoZero"/>
        <c:auto val="0"/>
        <c:lblAlgn val="ctr"/>
        <c:lblOffset val="100"/>
        <c:noMultiLvlLbl val="0"/>
      </c:catAx>
      <c:valAx>
        <c:axId val="2552428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552416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Мониторинг участия ОУ в районных мероприятиях за 6 ЛЕТ </a:t>
            </a:r>
          </a:p>
          <a:p>
            <a:pPr>
              <a:defRPr/>
            </a:pPr>
            <a:r>
              <a:rPr lang="ru-RU"/>
              <a:t>(по количеству мероприятий)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4.3134523677498059E-2"/>
          <c:y val="5.9580000365171713E-2"/>
          <c:w val="0.95686547632250196"/>
          <c:h val="0.7950227841063857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'анализ по кол-ву мероприяти (2'!$B$1</c:f>
              <c:strCache>
                <c:ptCount val="1"/>
                <c:pt idx="0">
                  <c:v>Кол-во мероприятий в 2013-2014</c:v>
                </c:pt>
              </c:strCache>
            </c:strRef>
          </c:tx>
          <c:spPr>
            <a:solidFill>
              <a:schemeClr val="accent2">
                <a:tint val="54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'анализ по кол-ву мероприяти (2'!$A$2:$A$20</c:f>
              <c:strCache>
                <c:ptCount val="19"/>
                <c:pt idx="0">
                  <c:v>Всего </c:v>
                </c:pt>
                <c:pt idx="1">
                  <c:v>ЦТ</c:v>
                </c:pt>
                <c:pt idx="2">
                  <c:v>90</c:v>
                </c:pt>
                <c:pt idx="3">
                  <c:v>78</c:v>
                </c:pt>
                <c:pt idx="4">
                  <c:v>14</c:v>
                </c:pt>
                <c:pt idx="5">
                  <c:v>17</c:v>
                </c:pt>
                <c:pt idx="6">
                  <c:v>98</c:v>
                </c:pt>
                <c:pt idx="7">
                  <c:v>37</c:v>
                </c:pt>
                <c:pt idx="8">
                  <c:v>50</c:v>
                </c:pt>
                <c:pt idx="9">
                  <c:v>99</c:v>
                </c:pt>
                <c:pt idx="10">
                  <c:v>7</c:v>
                </c:pt>
                <c:pt idx="11">
                  <c:v>65</c:v>
                </c:pt>
                <c:pt idx="12">
                  <c:v>68</c:v>
                </c:pt>
                <c:pt idx="13">
                  <c:v>54</c:v>
                </c:pt>
                <c:pt idx="14">
                  <c:v>97</c:v>
                </c:pt>
                <c:pt idx="15">
                  <c:v>95</c:v>
                </c:pt>
                <c:pt idx="16">
                  <c:v>8</c:v>
                </c:pt>
                <c:pt idx="17">
                  <c:v>32</c:v>
                </c:pt>
                <c:pt idx="18">
                  <c:v>61</c:v>
                </c:pt>
              </c:strCache>
            </c:strRef>
          </c:cat>
          <c:val>
            <c:numRef>
              <c:f>'анализ по кол-ву мероприяти (2'!$B$2:$B$20</c:f>
              <c:numCache>
                <c:formatCode>General</c:formatCode>
                <c:ptCount val="19"/>
                <c:pt idx="0">
                  <c:v>20</c:v>
                </c:pt>
                <c:pt idx="1">
                  <c:v>15</c:v>
                </c:pt>
                <c:pt idx="2">
                  <c:v>10</c:v>
                </c:pt>
                <c:pt idx="4">
                  <c:v>11</c:v>
                </c:pt>
                <c:pt idx="5">
                  <c:v>5</c:v>
                </c:pt>
                <c:pt idx="6">
                  <c:v>12</c:v>
                </c:pt>
                <c:pt idx="7">
                  <c:v>9</c:v>
                </c:pt>
                <c:pt idx="8">
                  <c:v>7</c:v>
                </c:pt>
                <c:pt idx="9">
                  <c:v>10</c:v>
                </c:pt>
                <c:pt idx="10">
                  <c:v>6</c:v>
                </c:pt>
                <c:pt idx="11">
                  <c:v>8</c:v>
                </c:pt>
                <c:pt idx="12">
                  <c:v>3</c:v>
                </c:pt>
                <c:pt idx="13">
                  <c:v>9</c:v>
                </c:pt>
                <c:pt idx="14">
                  <c:v>4</c:v>
                </c:pt>
                <c:pt idx="15">
                  <c:v>7</c:v>
                </c:pt>
                <c:pt idx="16">
                  <c:v>6</c:v>
                </c:pt>
                <c:pt idx="17">
                  <c:v>3</c:v>
                </c:pt>
                <c:pt idx="18">
                  <c:v>4</c:v>
                </c:pt>
              </c:numCache>
            </c:numRef>
          </c:val>
        </c:ser>
        <c:ser>
          <c:idx val="1"/>
          <c:order val="1"/>
          <c:tx>
            <c:strRef>
              <c:f>'анализ по кол-ву мероприяти (2'!$C$1</c:f>
              <c:strCache>
                <c:ptCount val="1"/>
                <c:pt idx="0">
                  <c:v>Кол-во мероприятий в 2014-2015</c:v>
                </c:pt>
              </c:strCache>
            </c:strRef>
          </c:tx>
          <c:spPr>
            <a:solidFill>
              <a:schemeClr val="accent2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'анализ по кол-ву мероприяти (2'!$A$2:$A$20</c:f>
              <c:strCache>
                <c:ptCount val="19"/>
                <c:pt idx="0">
                  <c:v>Всего </c:v>
                </c:pt>
                <c:pt idx="1">
                  <c:v>ЦТ</c:v>
                </c:pt>
                <c:pt idx="2">
                  <c:v>90</c:v>
                </c:pt>
                <c:pt idx="3">
                  <c:v>78</c:v>
                </c:pt>
                <c:pt idx="4">
                  <c:v>14</c:v>
                </c:pt>
                <c:pt idx="5">
                  <c:v>17</c:v>
                </c:pt>
                <c:pt idx="6">
                  <c:v>98</c:v>
                </c:pt>
                <c:pt idx="7">
                  <c:v>37</c:v>
                </c:pt>
                <c:pt idx="8">
                  <c:v>50</c:v>
                </c:pt>
                <c:pt idx="9">
                  <c:v>99</c:v>
                </c:pt>
                <c:pt idx="10">
                  <c:v>7</c:v>
                </c:pt>
                <c:pt idx="11">
                  <c:v>65</c:v>
                </c:pt>
                <c:pt idx="12">
                  <c:v>68</c:v>
                </c:pt>
                <c:pt idx="13">
                  <c:v>54</c:v>
                </c:pt>
                <c:pt idx="14">
                  <c:v>97</c:v>
                </c:pt>
                <c:pt idx="15">
                  <c:v>95</c:v>
                </c:pt>
                <c:pt idx="16">
                  <c:v>8</c:v>
                </c:pt>
                <c:pt idx="17">
                  <c:v>32</c:v>
                </c:pt>
                <c:pt idx="18">
                  <c:v>61</c:v>
                </c:pt>
              </c:strCache>
            </c:strRef>
          </c:cat>
          <c:val>
            <c:numRef>
              <c:f>'анализ по кол-ву мероприяти (2'!$C$2:$C$20</c:f>
              <c:numCache>
                <c:formatCode>General</c:formatCode>
                <c:ptCount val="19"/>
                <c:pt idx="0">
                  <c:v>23</c:v>
                </c:pt>
                <c:pt idx="1">
                  <c:v>18</c:v>
                </c:pt>
                <c:pt idx="2">
                  <c:v>8</c:v>
                </c:pt>
                <c:pt idx="4">
                  <c:v>15</c:v>
                </c:pt>
                <c:pt idx="5">
                  <c:v>8</c:v>
                </c:pt>
                <c:pt idx="6">
                  <c:v>12</c:v>
                </c:pt>
                <c:pt idx="7">
                  <c:v>18</c:v>
                </c:pt>
                <c:pt idx="8">
                  <c:v>9</c:v>
                </c:pt>
                <c:pt idx="9">
                  <c:v>14</c:v>
                </c:pt>
                <c:pt idx="10">
                  <c:v>10</c:v>
                </c:pt>
                <c:pt idx="11">
                  <c:v>8</c:v>
                </c:pt>
                <c:pt idx="12">
                  <c:v>14</c:v>
                </c:pt>
                <c:pt idx="13">
                  <c:v>12</c:v>
                </c:pt>
                <c:pt idx="14">
                  <c:v>3</c:v>
                </c:pt>
                <c:pt idx="15">
                  <c:v>5</c:v>
                </c:pt>
                <c:pt idx="16">
                  <c:v>8</c:v>
                </c:pt>
                <c:pt idx="17">
                  <c:v>5</c:v>
                </c:pt>
                <c:pt idx="18">
                  <c:v>4</c:v>
                </c:pt>
              </c:numCache>
            </c:numRef>
          </c:val>
        </c:ser>
        <c:ser>
          <c:idx val="2"/>
          <c:order val="2"/>
          <c:tx>
            <c:strRef>
              <c:f>'анализ по кол-ву мероприяти (2'!$D$1</c:f>
              <c:strCache>
                <c:ptCount val="1"/>
                <c:pt idx="0">
                  <c:v>Кол-во мероприятий в 2015-2016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'анализ по кол-ву мероприяти (2'!$A$2:$A$20</c:f>
              <c:strCache>
                <c:ptCount val="19"/>
                <c:pt idx="0">
                  <c:v>Всего </c:v>
                </c:pt>
                <c:pt idx="1">
                  <c:v>ЦТ</c:v>
                </c:pt>
                <c:pt idx="2">
                  <c:v>90</c:v>
                </c:pt>
                <c:pt idx="3">
                  <c:v>78</c:v>
                </c:pt>
                <c:pt idx="4">
                  <c:v>14</c:v>
                </c:pt>
                <c:pt idx="5">
                  <c:v>17</c:v>
                </c:pt>
                <c:pt idx="6">
                  <c:v>98</c:v>
                </c:pt>
                <c:pt idx="7">
                  <c:v>37</c:v>
                </c:pt>
                <c:pt idx="8">
                  <c:v>50</c:v>
                </c:pt>
                <c:pt idx="9">
                  <c:v>99</c:v>
                </c:pt>
                <c:pt idx="10">
                  <c:v>7</c:v>
                </c:pt>
                <c:pt idx="11">
                  <c:v>65</c:v>
                </c:pt>
                <c:pt idx="12">
                  <c:v>68</c:v>
                </c:pt>
                <c:pt idx="13">
                  <c:v>54</c:v>
                </c:pt>
                <c:pt idx="14">
                  <c:v>97</c:v>
                </c:pt>
                <c:pt idx="15">
                  <c:v>95</c:v>
                </c:pt>
                <c:pt idx="16">
                  <c:v>8</c:v>
                </c:pt>
                <c:pt idx="17">
                  <c:v>32</c:v>
                </c:pt>
                <c:pt idx="18">
                  <c:v>61</c:v>
                </c:pt>
              </c:strCache>
            </c:strRef>
          </c:cat>
          <c:val>
            <c:numRef>
              <c:f>'анализ по кол-ву мероприяти (2'!$D$2:$D$20</c:f>
              <c:numCache>
                <c:formatCode>General</c:formatCode>
                <c:ptCount val="19"/>
                <c:pt idx="0">
                  <c:v>20</c:v>
                </c:pt>
                <c:pt idx="1">
                  <c:v>17</c:v>
                </c:pt>
                <c:pt idx="2">
                  <c:v>5</c:v>
                </c:pt>
                <c:pt idx="3">
                  <c:v>5</c:v>
                </c:pt>
                <c:pt idx="4">
                  <c:v>14</c:v>
                </c:pt>
                <c:pt idx="5">
                  <c:v>9</c:v>
                </c:pt>
                <c:pt idx="6">
                  <c:v>8</c:v>
                </c:pt>
                <c:pt idx="7">
                  <c:v>14</c:v>
                </c:pt>
                <c:pt idx="8">
                  <c:v>9</c:v>
                </c:pt>
                <c:pt idx="9">
                  <c:v>8</c:v>
                </c:pt>
                <c:pt idx="10">
                  <c:v>6</c:v>
                </c:pt>
                <c:pt idx="11">
                  <c:v>8</c:v>
                </c:pt>
                <c:pt idx="12">
                  <c:v>4</c:v>
                </c:pt>
                <c:pt idx="13">
                  <c:v>11</c:v>
                </c:pt>
                <c:pt idx="14">
                  <c:v>9</c:v>
                </c:pt>
                <c:pt idx="15">
                  <c:v>12</c:v>
                </c:pt>
                <c:pt idx="16">
                  <c:v>9</c:v>
                </c:pt>
                <c:pt idx="17">
                  <c:v>6</c:v>
                </c:pt>
                <c:pt idx="18">
                  <c:v>6</c:v>
                </c:pt>
              </c:numCache>
            </c:numRef>
          </c:val>
        </c:ser>
        <c:ser>
          <c:idx val="3"/>
          <c:order val="3"/>
          <c:tx>
            <c:strRef>
              <c:f>'анализ по кол-ву мероприяти (2'!$E$1</c:f>
              <c:strCache>
                <c:ptCount val="1"/>
                <c:pt idx="0">
                  <c:v>Кол-во мероприятий в 2016-2017</c:v>
                </c:pt>
              </c:strCache>
            </c:strRef>
          </c:tx>
          <c:spPr>
            <a:solidFill>
              <a:schemeClr val="accent2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'анализ по кол-ву мероприяти (2'!$A$2:$A$20</c:f>
              <c:strCache>
                <c:ptCount val="19"/>
                <c:pt idx="0">
                  <c:v>Всего </c:v>
                </c:pt>
                <c:pt idx="1">
                  <c:v>ЦТ</c:v>
                </c:pt>
                <c:pt idx="2">
                  <c:v>90</c:v>
                </c:pt>
                <c:pt idx="3">
                  <c:v>78</c:v>
                </c:pt>
                <c:pt idx="4">
                  <c:v>14</c:v>
                </c:pt>
                <c:pt idx="5">
                  <c:v>17</c:v>
                </c:pt>
                <c:pt idx="6">
                  <c:v>98</c:v>
                </c:pt>
                <c:pt idx="7">
                  <c:v>37</c:v>
                </c:pt>
                <c:pt idx="8">
                  <c:v>50</c:v>
                </c:pt>
                <c:pt idx="9">
                  <c:v>99</c:v>
                </c:pt>
                <c:pt idx="10">
                  <c:v>7</c:v>
                </c:pt>
                <c:pt idx="11">
                  <c:v>65</c:v>
                </c:pt>
                <c:pt idx="12">
                  <c:v>68</c:v>
                </c:pt>
                <c:pt idx="13">
                  <c:v>54</c:v>
                </c:pt>
                <c:pt idx="14">
                  <c:v>97</c:v>
                </c:pt>
                <c:pt idx="15">
                  <c:v>95</c:v>
                </c:pt>
                <c:pt idx="16">
                  <c:v>8</c:v>
                </c:pt>
                <c:pt idx="17">
                  <c:v>32</c:v>
                </c:pt>
                <c:pt idx="18">
                  <c:v>61</c:v>
                </c:pt>
              </c:strCache>
            </c:strRef>
          </c:cat>
          <c:val>
            <c:numRef>
              <c:f>'анализ по кол-ву мероприяти (2'!$E$2:$E$20</c:f>
              <c:numCache>
                <c:formatCode>General</c:formatCode>
                <c:ptCount val="19"/>
                <c:pt idx="0">
                  <c:v>18</c:v>
                </c:pt>
                <c:pt idx="1">
                  <c:v>18</c:v>
                </c:pt>
                <c:pt idx="2">
                  <c:v>9</c:v>
                </c:pt>
                <c:pt idx="3">
                  <c:v>7</c:v>
                </c:pt>
                <c:pt idx="4">
                  <c:v>14</c:v>
                </c:pt>
                <c:pt idx="5">
                  <c:v>9</c:v>
                </c:pt>
                <c:pt idx="6">
                  <c:v>9</c:v>
                </c:pt>
                <c:pt idx="7">
                  <c:v>13</c:v>
                </c:pt>
                <c:pt idx="8">
                  <c:v>4</c:v>
                </c:pt>
                <c:pt idx="9">
                  <c:v>10</c:v>
                </c:pt>
                <c:pt idx="10">
                  <c:v>5</c:v>
                </c:pt>
                <c:pt idx="11">
                  <c:v>9</c:v>
                </c:pt>
                <c:pt idx="12">
                  <c:v>3</c:v>
                </c:pt>
                <c:pt idx="13">
                  <c:v>9</c:v>
                </c:pt>
                <c:pt idx="14">
                  <c:v>5</c:v>
                </c:pt>
                <c:pt idx="15">
                  <c:v>7</c:v>
                </c:pt>
                <c:pt idx="16">
                  <c:v>7</c:v>
                </c:pt>
                <c:pt idx="17">
                  <c:v>4</c:v>
                </c:pt>
                <c:pt idx="18">
                  <c:v>4</c:v>
                </c:pt>
              </c:numCache>
            </c:numRef>
          </c:val>
        </c:ser>
        <c:ser>
          <c:idx val="4"/>
          <c:order val="4"/>
          <c:tx>
            <c:strRef>
              <c:f>'анализ по кол-ву мероприяти (2'!$G$1</c:f>
              <c:strCache>
                <c:ptCount val="1"/>
                <c:pt idx="0">
                  <c:v>Кол-во мероприятий в 2018-2019</c:v>
                </c:pt>
              </c:strCache>
            </c:strRef>
          </c:tx>
          <c:spPr>
            <a:solidFill>
              <a:schemeClr val="accent2">
                <a:shade val="53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'анализ по кол-ву мероприяти (2'!$A$2:$A$20</c:f>
              <c:strCache>
                <c:ptCount val="19"/>
                <c:pt idx="0">
                  <c:v>Всего </c:v>
                </c:pt>
                <c:pt idx="1">
                  <c:v>ЦТ</c:v>
                </c:pt>
                <c:pt idx="2">
                  <c:v>90</c:v>
                </c:pt>
                <c:pt idx="3">
                  <c:v>78</c:v>
                </c:pt>
                <c:pt idx="4">
                  <c:v>14</c:v>
                </c:pt>
                <c:pt idx="5">
                  <c:v>17</c:v>
                </c:pt>
                <c:pt idx="6">
                  <c:v>98</c:v>
                </c:pt>
                <c:pt idx="7">
                  <c:v>37</c:v>
                </c:pt>
                <c:pt idx="8">
                  <c:v>50</c:v>
                </c:pt>
                <c:pt idx="9">
                  <c:v>99</c:v>
                </c:pt>
                <c:pt idx="10">
                  <c:v>7</c:v>
                </c:pt>
                <c:pt idx="11">
                  <c:v>65</c:v>
                </c:pt>
                <c:pt idx="12">
                  <c:v>68</c:v>
                </c:pt>
                <c:pt idx="13">
                  <c:v>54</c:v>
                </c:pt>
                <c:pt idx="14">
                  <c:v>97</c:v>
                </c:pt>
                <c:pt idx="15">
                  <c:v>95</c:v>
                </c:pt>
                <c:pt idx="16">
                  <c:v>8</c:v>
                </c:pt>
                <c:pt idx="17">
                  <c:v>32</c:v>
                </c:pt>
                <c:pt idx="18">
                  <c:v>61</c:v>
                </c:pt>
              </c:strCache>
            </c:strRef>
          </c:cat>
          <c:val>
            <c:numRef>
              <c:f>'анализ по кол-ву мероприяти (2'!$G$2:$G$20</c:f>
              <c:numCache>
                <c:formatCode>General</c:formatCode>
                <c:ptCount val="19"/>
                <c:pt idx="0">
                  <c:v>27</c:v>
                </c:pt>
                <c:pt idx="1">
                  <c:v>22</c:v>
                </c:pt>
                <c:pt idx="2">
                  <c:v>20</c:v>
                </c:pt>
                <c:pt idx="3">
                  <c:v>17</c:v>
                </c:pt>
                <c:pt idx="4">
                  <c:v>15</c:v>
                </c:pt>
                <c:pt idx="5">
                  <c:v>15</c:v>
                </c:pt>
                <c:pt idx="6">
                  <c:v>14</c:v>
                </c:pt>
                <c:pt idx="7">
                  <c:v>11</c:v>
                </c:pt>
                <c:pt idx="8">
                  <c:v>11</c:v>
                </c:pt>
                <c:pt idx="9">
                  <c:v>11</c:v>
                </c:pt>
                <c:pt idx="10">
                  <c:v>9</c:v>
                </c:pt>
                <c:pt idx="11">
                  <c:v>9</c:v>
                </c:pt>
                <c:pt idx="12">
                  <c:v>9</c:v>
                </c:pt>
                <c:pt idx="13">
                  <c:v>8</c:v>
                </c:pt>
                <c:pt idx="14">
                  <c:v>7</c:v>
                </c:pt>
                <c:pt idx="15">
                  <c:v>6</c:v>
                </c:pt>
                <c:pt idx="16">
                  <c:v>6</c:v>
                </c:pt>
                <c:pt idx="17">
                  <c:v>4</c:v>
                </c:pt>
                <c:pt idx="18">
                  <c:v>2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05161248"/>
        <c:axId val="205162424"/>
      </c:barChart>
      <c:catAx>
        <c:axId val="205161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05162424"/>
        <c:crosses val="autoZero"/>
        <c:auto val="1"/>
        <c:lblAlgn val="ctr"/>
        <c:lblOffset val="100"/>
        <c:noMultiLvlLbl val="0"/>
      </c:catAx>
      <c:valAx>
        <c:axId val="2051624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05161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9487982438085E-2"/>
          <c:y val="0.90949368197046654"/>
          <c:w val="0.9485628682716829"/>
          <c:h val="7.6309336210985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Мониторинг участия ОУ в районных мероприятиях за 6 ЛЕТ </a:t>
            </a:r>
          </a:p>
          <a:p>
            <a:pPr>
              <a:defRPr/>
            </a:pPr>
            <a:r>
              <a:rPr lang="ru-RU"/>
              <a:t>(по количеству мероприятий)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4.3134523677498059E-2"/>
          <c:y val="5.9580000365171713E-2"/>
          <c:w val="0.95686547632250196"/>
          <c:h val="0.7950227841063857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'анализ по кол-ву мероприяти (2'!$B$1</c:f>
              <c:strCache>
                <c:ptCount val="1"/>
                <c:pt idx="0">
                  <c:v>Кол-во мероприятий в 2013-2014</c:v>
                </c:pt>
              </c:strCache>
            </c:strRef>
          </c:tx>
          <c:spPr>
            <a:solidFill>
              <a:schemeClr val="accent2">
                <a:tint val="54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'анализ по кол-ву мероприяти (2'!$A$2:$A$20</c:f>
              <c:strCache>
                <c:ptCount val="19"/>
                <c:pt idx="0">
                  <c:v>Всего </c:v>
                </c:pt>
                <c:pt idx="1">
                  <c:v>ЦТ</c:v>
                </c:pt>
                <c:pt idx="2">
                  <c:v>90</c:v>
                </c:pt>
                <c:pt idx="3">
                  <c:v>78</c:v>
                </c:pt>
                <c:pt idx="4">
                  <c:v>14</c:v>
                </c:pt>
                <c:pt idx="5">
                  <c:v>17</c:v>
                </c:pt>
                <c:pt idx="6">
                  <c:v>98</c:v>
                </c:pt>
                <c:pt idx="7">
                  <c:v>37</c:v>
                </c:pt>
                <c:pt idx="8">
                  <c:v>50</c:v>
                </c:pt>
                <c:pt idx="9">
                  <c:v>99</c:v>
                </c:pt>
                <c:pt idx="10">
                  <c:v>7</c:v>
                </c:pt>
                <c:pt idx="11">
                  <c:v>65</c:v>
                </c:pt>
                <c:pt idx="12">
                  <c:v>68</c:v>
                </c:pt>
                <c:pt idx="13">
                  <c:v>54</c:v>
                </c:pt>
                <c:pt idx="14">
                  <c:v>97</c:v>
                </c:pt>
                <c:pt idx="15">
                  <c:v>95</c:v>
                </c:pt>
                <c:pt idx="16">
                  <c:v>8</c:v>
                </c:pt>
                <c:pt idx="17">
                  <c:v>32</c:v>
                </c:pt>
                <c:pt idx="18">
                  <c:v>61</c:v>
                </c:pt>
              </c:strCache>
            </c:strRef>
          </c:cat>
          <c:val>
            <c:numRef>
              <c:f>'анализ по кол-ву мероприяти (2'!$B$2:$B$20</c:f>
              <c:numCache>
                <c:formatCode>General</c:formatCode>
                <c:ptCount val="19"/>
                <c:pt idx="0">
                  <c:v>20</c:v>
                </c:pt>
                <c:pt idx="1">
                  <c:v>15</c:v>
                </c:pt>
                <c:pt idx="2">
                  <c:v>10</c:v>
                </c:pt>
                <c:pt idx="4">
                  <c:v>11</c:v>
                </c:pt>
                <c:pt idx="5">
                  <c:v>5</c:v>
                </c:pt>
                <c:pt idx="6">
                  <c:v>12</c:v>
                </c:pt>
                <c:pt idx="7">
                  <c:v>9</c:v>
                </c:pt>
                <c:pt idx="8">
                  <c:v>7</c:v>
                </c:pt>
                <c:pt idx="9">
                  <c:v>10</c:v>
                </c:pt>
                <c:pt idx="10">
                  <c:v>6</c:v>
                </c:pt>
                <c:pt idx="11">
                  <c:v>8</c:v>
                </c:pt>
                <c:pt idx="12">
                  <c:v>3</c:v>
                </c:pt>
                <c:pt idx="13">
                  <c:v>9</c:v>
                </c:pt>
                <c:pt idx="14">
                  <c:v>4</c:v>
                </c:pt>
                <c:pt idx="15">
                  <c:v>7</c:v>
                </c:pt>
                <c:pt idx="16">
                  <c:v>6</c:v>
                </c:pt>
                <c:pt idx="17">
                  <c:v>3</c:v>
                </c:pt>
                <c:pt idx="18">
                  <c:v>4</c:v>
                </c:pt>
              </c:numCache>
            </c:numRef>
          </c:val>
        </c:ser>
        <c:ser>
          <c:idx val="1"/>
          <c:order val="1"/>
          <c:tx>
            <c:strRef>
              <c:f>'анализ по кол-ву мероприяти (2'!$C$1</c:f>
              <c:strCache>
                <c:ptCount val="1"/>
                <c:pt idx="0">
                  <c:v>Кол-во мероприятий в 2014-2015</c:v>
                </c:pt>
              </c:strCache>
            </c:strRef>
          </c:tx>
          <c:spPr>
            <a:solidFill>
              <a:schemeClr val="accent2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'анализ по кол-ву мероприяти (2'!$A$2:$A$20</c:f>
              <c:strCache>
                <c:ptCount val="19"/>
                <c:pt idx="0">
                  <c:v>Всего </c:v>
                </c:pt>
                <c:pt idx="1">
                  <c:v>ЦТ</c:v>
                </c:pt>
                <c:pt idx="2">
                  <c:v>90</c:v>
                </c:pt>
                <c:pt idx="3">
                  <c:v>78</c:v>
                </c:pt>
                <c:pt idx="4">
                  <c:v>14</c:v>
                </c:pt>
                <c:pt idx="5">
                  <c:v>17</c:v>
                </c:pt>
                <c:pt idx="6">
                  <c:v>98</c:v>
                </c:pt>
                <c:pt idx="7">
                  <c:v>37</c:v>
                </c:pt>
                <c:pt idx="8">
                  <c:v>50</c:v>
                </c:pt>
                <c:pt idx="9">
                  <c:v>99</c:v>
                </c:pt>
                <c:pt idx="10">
                  <c:v>7</c:v>
                </c:pt>
                <c:pt idx="11">
                  <c:v>65</c:v>
                </c:pt>
                <c:pt idx="12">
                  <c:v>68</c:v>
                </c:pt>
                <c:pt idx="13">
                  <c:v>54</c:v>
                </c:pt>
                <c:pt idx="14">
                  <c:v>97</c:v>
                </c:pt>
                <c:pt idx="15">
                  <c:v>95</c:v>
                </c:pt>
                <c:pt idx="16">
                  <c:v>8</c:v>
                </c:pt>
                <c:pt idx="17">
                  <c:v>32</c:v>
                </c:pt>
                <c:pt idx="18">
                  <c:v>61</c:v>
                </c:pt>
              </c:strCache>
            </c:strRef>
          </c:cat>
          <c:val>
            <c:numRef>
              <c:f>'анализ по кол-ву мероприяти (2'!$C$2:$C$20</c:f>
              <c:numCache>
                <c:formatCode>General</c:formatCode>
                <c:ptCount val="19"/>
                <c:pt idx="0">
                  <c:v>23</c:v>
                </c:pt>
                <c:pt idx="1">
                  <c:v>18</c:v>
                </c:pt>
                <c:pt idx="2">
                  <c:v>8</c:v>
                </c:pt>
                <c:pt idx="4">
                  <c:v>15</c:v>
                </c:pt>
                <c:pt idx="5">
                  <c:v>8</c:v>
                </c:pt>
                <c:pt idx="6">
                  <c:v>12</c:v>
                </c:pt>
                <c:pt idx="7">
                  <c:v>18</c:v>
                </c:pt>
                <c:pt idx="8">
                  <c:v>9</c:v>
                </c:pt>
                <c:pt idx="9">
                  <c:v>14</c:v>
                </c:pt>
                <c:pt idx="10">
                  <c:v>10</c:v>
                </c:pt>
                <c:pt idx="11">
                  <c:v>8</c:v>
                </c:pt>
                <c:pt idx="12">
                  <c:v>14</c:v>
                </c:pt>
                <c:pt idx="13">
                  <c:v>12</c:v>
                </c:pt>
                <c:pt idx="14">
                  <c:v>3</c:v>
                </c:pt>
                <c:pt idx="15">
                  <c:v>5</c:v>
                </c:pt>
                <c:pt idx="16">
                  <c:v>8</c:v>
                </c:pt>
                <c:pt idx="17">
                  <c:v>5</c:v>
                </c:pt>
                <c:pt idx="18">
                  <c:v>4</c:v>
                </c:pt>
              </c:numCache>
            </c:numRef>
          </c:val>
        </c:ser>
        <c:ser>
          <c:idx val="2"/>
          <c:order val="2"/>
          <c:tx>
            <c:strRef>
              <c:f>'анализ по кол-ву мероприяти (2'!$D$1</c:f>
              <c:strCache>
                <c:ptCount val="1"/>
                <c:pt idx="0">
                  <c:v>Кол-во мероприятий в 2015-2016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'анализ по кол-ву мероприяти (2'!$A$2:$A$20</c:f>
              <c:strCache>
                <c:ptCount val="19"/>
                <c:pt idx="0">
                  <c:v>Всего </c:v>
                </c:pt>
                <c:pt idx="1">
                  <c:v>ЦТ</c:v>
                </c:pt>
                <c:pt idx="2">
                  <c:v>90</c:v>
                </c:pt>
                <c:pt idx="3">
                  <c:v>78</c:v>
                </c:pt>
                <c:pt idx="4">
                  <c:v>14</c:v>
                </c:pt>
                <c:pt idx="5">
                  <c:v>17</c:v>
                </c:pt>
                <c:pt idx="6">
                  <c:v>98</c:v>
                </c:pt>
                <c:pt idx="7">
                  <c:v>37</c:v>
                </c:pt>
                <c:pt idx="8">
                  <c:v>50</c:v>
                </c:pt>
                <c:pt idx="9">
                  <c:v>99</c:v>
                </c:pt>
                <c:pt idx="10">
                  <c:v>7</c:v>
                </c:pt>
                <c:pt idx="11">
                  <c:v>65</c:v>
                </c:pt>
                <c:pt idx="12">
                  <c:v>68</c:v>
                </c:pt>
                <c:pt idx="13">
                  <c:v>54</c:v>
                </c:pt>
                <c:pt idx="14">
                  <c:v>97</c:v>
                </c:pt>
                <c:pt idx="15">
                  <c:v>95</c:v>
                </c:pt>
                <c:pt idx="16">
                  <c:v>8</c:v>
                </c:pt>
                <c:pt idx="17">
                  <c:v>32</c:v>
                </c:pt>
                <c:pt idx="18">
                  <c:v>61</c:v>
                </c:pt>
              </c:strCache>
            </c:strRef>
          </c:cat>
          <c:val>
            <c:numRef>
              <c:f>'анализ по кол-ву мероприяти (2'!$D$2:$D$20</c:f>
              <c:numCache>
                <c:formatCode>General</c:formatCode>
                <c:ptCount val="19"/>
                <c:pt idx="0">
                  <c:v>20</c:v>
                </c:pt>
                <c:pt idx="1">
                  <c:v>17</c:v>
                </c:pt>
                <c:pt idx="2">
                  <c:v>5</c:v>
                </c:pt>
                <c:pt idx="3">
                  <c:v>5</c:v>
                </c:pt>
                <c:pt idx="4">
                  <c:v>14</c:v>
                </c:pt>
                <c:pt idx="5">
                  <c:v>9</c:v>
                </c:pt>
                <c:pt idx="6">
                  <c:v>8</c:v>
                </c:pt>
                <c:pt idx="7">
                  <c:v>14</c:v>
                </c:pt>
                <c:pt idx="8">
                  <c:v>9</c:v>
                </c:pt>
                <c:pt idx="9">
                  <c:v>8</c:v>
                </c:pt>
                <c:pt idx="10">
                  <c:v>6</c:v>
                </c:pt>
                <c:pt idx="11">
                  <c:v>8</c:v>
                </c:pt>
                <c:pt idx="12">
                  <c:v>4</c:v>
                </c:pt>
                <c:pt idx="13">
                  <c:v>11</c:v>
                </c:pt>
                <c:pt idx="14">
                  <c:v>9</c:v>
                </c:pt>
                <c:pt idx="15">
                  <c:v>12</c:v>
                </c:pt>
                <c:pt idx="16">
                  <c:v>9</c:v>
                </c:pt>
                <c:pt idx="17">
                  <c:v>6</c:v>
                </c:pt>
                <c:pt idx="18">
                  <c:v>6</c:v>
                </c:pt>
              </c:numCache>
            </c:numRef>
          </c:val>
        </c:ser>
        <c:ser>
          <c:idx val="3"/>
          <c:order val="3"/>
          <c:tx>
            <c:strRef>
              <c:f>'анализ по кол-ву мероприяти (2'!$E$1</c:f>
              <c:strCache>
                <c:ptCount val="1"/>
                <c:pt idx="0">
                  <c:v>Кол-во мероприятий в 2016-2017</c:v>
                </c:pt>
              </c:strCache>
            </c:strRef>
          </c:tx>
          <c:spPr>
            <a:solidFill>
              <a:schemeClr val="accent2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'анализ по кол-ву мероприяти (2'!$A$2:$A$20</c:f>
              <c:strCache>
                <c:ptCount val="19"/>
                <c:pt idx="0">
                  <c:v>Всего </c:v>
                </c:pt>
                <c:pt idx="1">
                  <c:v>ЦТ</c:v>
                </c:pt>
                <c:pt idx="2">
                  <c:v>90</c:v>
                </c:pt>
                <c:pt idx="3">
                  <c:v>78</c:v>
                </c:pt>
                <c:pt idx="4">
                  <c:v>14</c:v>
                </c:pt>
                <c:pt idx="5">
                  <c:v>17</c:v>
                </c:pt>
                <c:pt idx="6">
                  <c:v>98</c:v>
                </c:pt>
                <c:pt idx="7">
                  <c:v>37</c:v>
                </c:pt>
                <c:pt idx="8">
                  <c:v>50</c:v>
                </c:pt>
                <c:pt idx="9">
                  <c:v>99</c:v>
                </c:pt>
                <c:pt idx="10">
                  <c:v>7</c:v>
                </c:pt>
                <c:pt idx="11">
                  <c:v>65</c:v>
                </c:pt>
                <c:pt idx="12">
                  <c:v>68</c:v>
                </c:pt>
                <c:pt idx="13">
                  <c:v>54</c:v>
                </c:pt>
                <c:pt idx="14">
                  <c:v>97</c:v>
                </c:pt>
                <c:pt idx="15">
                  <c:v>95</c:v>
                </c:pt>
                <c:pt idx="16">
                  <c:v>8</c:v>
                </c:pt>
                <c:pt idx="17">
                  <c:v>32</c:v>
                </c:pt>
                <c:pt idx="18">
                  <c:v>61</c:v>
                </c:pt>
              </c:strCache>
            </c:strRef>
          </c:cat>
          <c:val>
            <c:numRef>
              <c:f>'анализ по кол-ву мероприяти (2'!$E$2:$E$20</c:f>
              <c:numCache>
                <c:formatCode>General</c:formatCode>
                <c:ptCount val="19"/>
                <c:pt idx="0">
                  <c:v>18</c:v>
                </c:pt>
                <c:pt idx="1">
                  <c:v>18</c:v>
                </c:pt>
                <c:pt idx="2">
                  <c:v>9</c:v>
                </c:pt>
                <c:pt idx="3">
                  <c:v>7</c:v>
                </c:pt>
                <c:pt idx="4">
                  <c:v>14</c:v>
                </c:pt>
                <c:pt idx="5">
                  <c:v>9</c:v>
                </c:pt>
                <c:pt idx="6">
                  <c:v>9</c:v>
                </c:pt>
                <c:pt idx="7">
                  <c:v>13</c:v>
                </c:pt>
                <c:pt idx="8">
                  <c:v>4</c:v>
                </c:pt>
                <c:pt idx="9">
                  <c:v>10</c:v>
                </c:pt>
                <c:pt idx="10">
                  <c:v>5</c:v>
                </c:pt>
                <c:pt idx="11">
                  <c:v>9</c:v>
                </c:pt>
                <c:pt idx="12">
                  <c:v>3</c:v>
                </c:pt>
                <c:pt idx="13">
                  <c:v>9</c:v>
                </c:pt>
                <c:pt idx="14">
                  <c:v>5</c:v>
                </c:pt>
                <c:pt idx="15">
                  <c:v>7</c:v>
                </c:pt>
                <c:pt idx="16">
                  <c:v>7</c:v>
                </c:pt>
                <c:pt idx="17">
                  <c:v>4</c:v>
                </c:pt>
                <c:pt idx="18">
                  <c:v>4</c:v>
                </c:pt>
              </c:numCache>
            </c:numRef>
          </c:val>
        </c:ser>
        <c:ser>
          <c:idx val="4"/>
          <c:order val="4"/>
          <c:tx>
            <c:strRef>
              <c:f>'анализ по кол-ву мероприяти (2'!$G$1</c:f>
              <c:strCache>
                <c:ptCount val="1"/>
                <c:pt idx="0">
                  <c:v>Кол-во мероприятий в 2018-2019</c:v>
                </c:pt>
              </c:strCache>
            </c:strRef>
          </c:tx>
          <c:spPr>
            <a:solidFill>
              <a:schemeClr val="accent2">
                <a:shade val="53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'анализ по кол-ву мероприяти (2'!$A$2:$A$20</c:f>
              <c:strCache>
                <c:ptCount val="19"/>
                <c:pt idx="0">
                  <c:v>Всего </c:v>
                </c:pt>
                <c:pt idx="1">
                  <c:v>ЦТ</c:v>
                </c:pt>
                <c:pt idx="2">
                  <c:v>90</c:v>
                </c:pt>
                <c:pt idx="3">
                  <c:v>78</c:v>
                </c:pt>
                <c:pt idx="4">
                  <c:v>14</c:v>
                </c:pt>
                <c:pt idx="5">
                  <c:v>17</c:v>
                </c:pt>
                <c:pt idx="6">
                  <c:v>98</c:v>
                </c:pt>
                <c:pt idx="7">
                  <c:v>37</c:v>
                </c:pt>
                <c:pt idx="8">
                  <c:v>50</c:v>
                </c:pt>
                <c:pt idx="9">
                  <c:v>99</c:v>
                </c:pt>
                <c:pt idx="10">
                  <c:v>7</c:v>
                </c:pt>
                <c:pt idx="11">
                  <c:v>65</c:v>
                </c:pt>
                <c:pt idx="12">
                  <c:v>68</c:v>
                </c:pt>
                <c:pt idx="13">
                  <c:v>54</c:v>
                </c:pt>
                <c:pt idx="14">
                  <c:v>97</c:v>
                </c:pt>
                <c:pt idx="15">
                  <c:v>95</c:v>
                </c:pt>
                <c:pt idx="16">
                  <c:v>8</c:v>
                </c:pt>
                <c:pt idx="17">
                  <c:v>32</c:v>
                </c:pt>
                <c:pt idx="18">
                  <c:v>61</c:v>
                </c:pt>
              </c:strCache>
            </c:strRef>
          </c:cat>
          <c:val>
            <c:numRef>
              <c:f>'анализ по кол-ву мероприяти (2'!$G$2:$G$20</c:f>
              <c:numCache>
                <c:formatCode>General</c:formatCode>
                <c:ptCount val="19"/>
                <c:pt idx="0">
                  <c:v>27</c:v>
                </c:pt>
                <c:pt idx="1">
                  <c:v>22</c:v>
                </c:pt>
                <c:pt idx="2">
                  <c:v>20</c:v>
                </c:pt>
                <c:pt idx="3">
                  <c:v>17</c:v>
                </c:pt>
                <c:pt idx="4">
                  <c:v>15</c:v>
                </c:pt>
                <c:pt idx="5">
                  <c:v>15</c:v>
                </c:pt>
                <c:pt idx="6">
                  <c:v>14</c:v>
                </c:pt>
                <c:pt idx="7">
                  <c:v>11</c:v>
                </c:pt>
                <c:pt idx="8">
                  <c:v>11</c:v>
                </c:pt>
                <c:pt idx="9">
                  <c:v>11</c:v>
                </c:pt>
                <c:pt idx="10">
                  <c:v>9</c:v>
                </c:pt>
                <c:pt idx="11">
                  <c:v>9</c:v>
                </c:pt>
                <c:pt idx="12">
                  <c:v>9</c:v>
                </c:pt>
                <c:pt idx="13">
                  <c:v>8</c:v>
                </c:pt>
                <c:pt idx="14">
                  <c:v>7</c:v>
                </c:pt>
                <c:pt idx="15">
                  <c:v>6</c:v>
                </c:pt>
                <c:pt idx="16">
                  <c:v>6</c:v>
                </c:pt>
                <c:pt idx="17">
                  <c:v>4</c:v>
                </c:pt>
                <c:pt idx="18">
                  <c:v>2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05161640"/>
        <c:axId val="255243600"/>
      </c:barChart>
      <c:catAx>
        <c:axId val="205161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55243600"/>
        <c:crosses val="autoZero"/>
        <c:auto val="1"/>
        <c:lblAlgn val="ctr"/>
        <c:lblOffset val="100"/>
        <c:noMultiLvlLbl val="0"/>
      </c:catAx>
      <c:valAx>
        <c:axId val="2552436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051616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9487982438085E-2"/>
          <c:y val="0.90949368197046654"/>
          <c:w val="0.9485628682716829"/>
          <c:h val="7.6309336210985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/>
              <a:t>Мониторинг участия ОУ  в районных мероприятиях В 2018 - 2019 уч.г.</a:t>
            </a:r>
            <a:r>
              <a:rPr lang="ru-RU" sz="1400" baseline="0"/>
              <a:t> </a:t>
            </a:r>
            <a:r>
              <a:rPr lang="ru-RU" sz="1400"/>
              <a:t>(по количеству победителей и призёров)</a:t>
            </a:r>
          </a:p>
        </c:rich>
      </c:tx>
      <c:layout>
        <c:manualLayout>
          <c:xMode val="edge"/>
          <c:yMode val="edge"/>
          <c:x val="0.11342353866416517"/>
          <c:y val="0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Кол-во участников</c:v>
          </c:tx>
          <c:invertIfNegative val="0"/>
          <c:cat>
            <c:strRef>
              <c:f>победители!$A$4:$A$21</c:f>
              <c:strCache>
                <c:ptCount val="18"/>
                <c:pt idx="0">
                  <c:v>ЦТ </c:v>
                </c:pt>
                <c:pt idx="1">
                  <c:v>98</c:v>
                </c:pt>
                <c:pt idx="2">
                  <c:v>78</c:v>
                </c:pt>
                <c:pt idx="3">
                  <c:v>14</c:v>
                </c:pt>
                <c:pt idx="4">
                  <c:v>37</c:v>
                </c:pt>
                <c:pt idx="5">
                  <c:v>90</c:v>
                </c:pt>
                <c:pt idx="6">
                  <c:v>50</c:v>
                </c:pt>
                <c:pt idx="7">
                  <c:v>97</c:v>
                </c:pt>
                <c:pt idx="8">
                  <c:v>17</c:v>
                </c:pt>
                <c:pt idx="9">
                  <c:v>8</c:v>
                </c:pt>
                <c:pt idx="10">
                  <c:v>99</c:v>
                </c:pt>
                <c:pt idx="11">
                  <c:v>32</c:v>
                </c:pt>
                <c:pt idx="12">
                  <c:v>7</c:v>
                </c:pt>
                <c:pt idx="13">
                  <c:v>68</c:v>
                </c:pt>
                <c:pt idx="14">
                  <c:v>95</c:v>
                </c:pt>
                <c:pt idx="15">
                  <c:v>61</c:v>
                </c:pt>
                <c:pt idx="16">
                  <c:v>65</c:v>
                </c:pt>
                <c:pt idx="17">
                  <c:v>54</c:v>
                </c:pt>
              </c:strCache>
            </c:strRef>
          </c:cat>
          <c:val>
            <c:numRef>
              <c:f>победители!$B$4:$B$21</c:f>
              <c:numCache>
                <c:formatCode>General</c:formatCode>
                <c:ptCount val="18"/>
                <c:pt idx="0">
                  <c:v>521</c:v>
                </c:pt>
                <c:pt idx="1">
                  <c:v>213</c:v>
                </c:pt>
                <c:pt idx="2">
                  <c:v>248</c:v>
                </c:pt>
                <c:pt idx="3">
                  <c:v>191</c:v>
                </c:pt>
                <c:pt idx="4">
                  <c:v>131</c:v>
                </c:pt>
                <c:pt idx="5">
                  <c:v>147</c:v>
                </c:pt>
                <c:pt idx="6">
                  <c:v>161</c:v>
                </c:pt>
                <c:pt idx="7">
                  <c:v>64</c:v>
                </c:pt>
                <c:pt idx="8">
                  <c:v>287</c:v>
                </c:pt>
                <c:pt idx="9">
                  <c:v>51</c:v>
                </c:pt>
                <c:pt idx="10">
                  <c:v>86</c:v>
                </c:pt>
                <c:pt idx="11">
                  <c:v>21</c:v>
                </c:pt>
                <c:pt idx="12">
                  <c:v>59</c:v>
                </c:pt>
                <c:pt idx="13">
                  <c:v>67</c:v>
                </c:pt>
                <c:pt idx="14">
                  <c:v>47</c:v>
                </c:pt>
                <c:pt idx="15">
                  <c:v>13</c:v>
                </c:pt>
                <c:pt idx="16">
                  <c:v>59</c:v>
                </c:pt>
                <c:pt idx="17">
                  <c:v>27</c:v>
                </c:pt>
              </c:numCache>
            </c:numRef>
          </c:val>
        </c:ser>
        <c:ser>
          <c:idx val="1"/>
          <c:order val="1"/>
          <c:tx>
            <c:v>Кол-во победителей</c:v>
          </c:tx>
          <c:invertIfNegative val="0"/>
          <c:cat>
            <c:strRef>
              <c:f>победители!$A$4:$A$21</c:f>
              <c:strCache>
                <c:ptCount val="18"/>
                <c:pt idx="0">
                  <c:v>ЦТ </c:v>
                </c:pt>
                <c:pt idx="1">
                  <c:v>98</c:v>
                </c:pt>
                <c:pt idx="2">
                  <c:v>78</c:v>
                </c:pt>
                <c:pt idx="3">
                  <c:v>14</c:v>
                </c:pt>
                <c:pt idx="4">
                  <c:v>37</c:v>
                </c:pt>
                <c:pt idx="5">
                  <c:v>90</c:v>
                </c:pt>
                <c:pt idx="6">
                  <c:v>50</c:v>
                </c:pt>
                <c:pt idx="7">
                  <c:v>97</c:v>
                </c:pt>
                <c:pt idx="8">
                  <c:v>17</c:v>
                </c:pt>
                <c:pt idx="9">
                  <c:v>8</c:v>
                </c:pt>
                <c:pt idx="10">
                  <c:v>99</c:v>
                </c:pt>
                <c:pt idx="11">
                  <c:v>32</c:v>
                </c:pt>
                <c:pt idx="12">
                  <c:v>7</c:v>
                </c:pt>
                <c:pt idx="13">
                  <c:v>68</c:v>
                </c:pt>
                <c:pt idx="14">
                  <c:v>95</c:v>
                </c:pt>
                <c:pt idx="15">
                  <c:v>61</c:v>
                </c:pt>
                <c:pt idx="16">
                  <c:v>65</c:v>
                </c:pt>
                <c:pt idx="17">
                  <c:v>54</c:v>
                </c:pt>
              </c:strCache>
            </c:strRef>
          </c:cat>
          <c:val>
            <c:numRef>
              <c:f>победители!$C$4:$C$21</c:f>
              <c:numCache>
                <c:formatCode>General</c:formatCode>
                <c:ptCount val="18"/>
                <c:pt idx="0">
                  <c:v>296</c:v>
                </c:pt>
                <c:pt idx="1">
                  <c:v>124</c:v>
                </c:pt>
                <c:pt idx="2">
                  <c:v>84</c:v>
                </c:pt>
                <c:pt idx="3">
                  <c:v>78</c:v>
                </c:pt>
                <c:pt idx="4">
                  <c:v>75</c:v>
                </c:pt>
                <c:pt idx="5">
                  <c:v>74</c:v>
                </c:pt>
                <c:pt idx="6">
                  <c:v>55</c:v>
                </c:pt>
                <c:pt idx="7">
                  <c:v>55</c:v>
                </c:pt>
                <c:pt idx="8">
                  <c:v>45</c:v>
                </c:pt>
                <c:pt idx="9">
                  <c:v>40</c:v>
                </c:pt>
                <c:pt idx="10">
                  <c:v>26</c:v>
                </c:pt>
                <c:pt idx="11">
                  <c:v>20</c:v>
                </c:pt>
                <c:pt idx="12">
                  <c:v>15</c:v>
                </c:pt>
                <c:pt idx="13">
                  <c:v>12</c:v>
                </c:pt>
                <c:pt idx="14">
                  <c:v>8</c:v>
                </c:pt>
                <c:pt idx="15">
                  <c:v>2</c:v>
                </c:pt>
                <c:pt idx="16">
                  <c:v>1</c:v>
                </c:pt>
                <c:pt idx="17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255244384"/>
        <c:axId val="255244776"/>
      </c:barChart>
      <c:catAx>
        <c:axId val="25524438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55244776"/>
        <c:crosses val="autoZero"/>
        <c:auto val="1"/>
        <c:lblAlgn val="ctr"/>
        <c:lblOffset val="100"/>
        <c:noMultiLvlLbl val="0"/>
      </c:catAx>
      <c:valAx>
        <c:axId val="255244776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255244384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1400" b="1"/>
              <a:t>Мониторинг участия ОУ  в районных мероприятиях в</a:t>
            </a:r>
            <a:r>
              <a:rPr lang="ru-RU" sz="1400" b="1" baseline="0"/>
              <a:t> 2018 - 2019 уч.г.</a:t>
            </a:r>
            <a:endParaRPr lang="ru-RU" sz="1400" b="1"/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1400" b="1"/>
              <a:t> (по количеству участников)</a:t>
            </a:r>
          </a:p>
        </c:rich>
      </c:tx>
      <c:layout>
        <c:manualLayout>
          <c:xMode val="edge"/>
          <c:yMode val="edge"/>
          <c:x val="0.24228803568595028"/>
          <c:y val="9.0090090090090089E-3"/>
        </c:manualLayout>
      </c:layout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1123513898912291"/>
          <c:y val="0.10226851851851854"/>
          <c:w val="0.8801117422353204"/>
          <c:h val="0.59080087961977723"/>
        </c:manualLayout>
      </c:layout>
      <c:bar3DChart>
        <c:barDir val="col"/>
        <c:grouping val="clustered"/>
        <c:varyColors val="0"/>
        <c:ser>
          <c:idx val="0"/>
          <c:order val="0"/>
          <c:tx>
            <c:v>Кол-во участников</c:v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участники!$A$5:$A$22</c:f>
              <c:strCache>
                <c:ptCount val="18"/>
                <c:pt idx="0">
                  <c:v>ЦТ </c:v>
                </c:pt>
                <c:pt idx="1">
                  <c:v>17</c:v>
                </c:pt>
                <c:pt idx="2">
                  <c:v>78</c:v>
                </c:pt>
                <c:pt idx="3">
                  <c:v>98</c:v>
                </c:pt>
                <c:pt idx="4">
                  <c:v>14</c:v>
                </c:pt>
                <c:pt idx="5">
                  <c:v>50</c:v>
                </c:pt>
                <c:pt idx="6">
                  <c:v>90</c:v>
                </c:pt>
                <c:pt idx="7">
                  <c:v>37</c:v>
                </c:pt>
                <c:pt idx="8">
                  <c:v>99</c:v>
                </c:pt>
                <c:pt idx="9">
                  <c:v>68</c:v>
                </c:pt>
                <c:pt idx="10">
                  <c:v>97</c:v>
                </c:pt>
                <c:pt idx="11">
                  <c:v>65</c:v>
                </c:pt>
                <c:pt idx="12">
                  <c:v>7</c:v>
                </c:pt>
                <c:pt idx="13">
                  <c:v>8</c:v>
                </c:pt>
                <c:pt idx="14">
                  <c:v>95</c:v>
                </c:pt>
                <c:pt idx="15">
                  <c:v>54</c:v>
                </c:pt>
                <c:pt idx="16">
                  <c:v>32</c:v>
                </c:pt>
                <c:pt idx="17">
                  <c:v>61</c:v>
                </c:pt>
              </c:strCache>
            </c:strRef>
          </c:cat>
          <c:val>
            <c:numRef>
              <c:f>участники!$B$5:$B$22</c:f>
              <c:numCache>
                <c:formatCode>General</c:formatCode>
                <c:ptCount val="18"/>
                <c:pt idx="0">
                  <c:v>523</c:v>
                </c:pt>
                <c:pt idx="1">
                  <c:v>287</c:v>
                </c:pt>
                <c:pt idx="2">
                  <c:v>248</c:v>
                </c:pt>
                <c:pt idx="3">
                  <c:v>213</c:v>
                </c:pt>
                <c:pt idx="4">
                  <c:v>191</c:v>
                </c:pt>
                <c:pt idx="5">
                  <c:v>161</c:v>
                </c:pt>
                <c:pt idx="6">
                  <c:v>147</c:v>
                </c:pt>
                <c:pt idx="7">
                  <c:v>131</c:v>
                </c:pt>
                <c:pt idx="8">
                  <c:v>86</c:v>
                </c:pt>
                <c:pt idx="9">
                  <c:v>67</c:v>
                </c:pt>
                <c:pt idx="10">
                  <c:v>64</c:v>
                </c:pt>
                <c:pt idx="11">
                  <c:v>59</c:v>
                </c:pt>
                <c:pt idx="12">
                  <c:v>59</c:v>
                </c:pt>
                <c:pt idx="13">
                  <c:v>51</c:v>
                </c:pt>
                <c:pt idx="14">
                  <c:v>47</c:v>
                </c:pt>
                <c:pt idx="15">
                  <c:v>27</c:v>
                </c:pt>
                <c:pt idx="16">
                  <c:v>21</c:v>
                </c:pt>
                <c:pt idx="17">
                  <c:v>13</c:v>
                </c:pt>
              </c:numCache>
            </c:numRef>
          </c:val>
        </c:ser>
        <c:ser>
          <c:idx val="1"/>
          <c:order val="1"/>
          <c:tx>
            <c:v>Кол-во победителей, призёров</c:v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участники!$A$5:$A$22</c:f>
              <c:strCache>
                <c:ptCount val="18"/>
                <c:pt idx="0">
                  <c:v>ЦТ </c:v>
                </c:pt>
                <c:pt idx="1">
                  <c:v>17</c:v>
                </c:pt>
                <c:pt idx="2">
                  <c:v>78</c:v>
                </c:pt>
                <c:pt idx="3">
                  <c:v>98</c:v>
                </c:pt>
                <c:pt idx="4">
                  <c:v>14</c:v>
                </c:pt>
                <c:pt idx="5">
                  <c:v>50</c:v>
                </c:pt>
                <c:pt idx="6">
                  <c:v>90</c:v>
                </c:pt>
                <c:pt idx="7">
                  <c:v>37</c:v>
                </c:pt>
                <c:pt idx="8">
                  <c:v>99</c:v>
                </c:pt>
                <c:pt idx="9">
                  <c:v>68</c:v>
                </c:pt>
                <c:pt idx="10">
                  <c:v>97</c:v>
                </c:pt>
                <c:pt idx="11">
                  <c:v>65</c:v>
                </c:pt>
                <c:pt idx="12">
                  <c:v>7</c:v>
                </c:pt>
                <c:pt idx="13">
                  <c:v>8</c:v>
                </c:pt>
                <c:pt idx="14">
                  <c:v>95</c:v>
                </c:pt>
                <c:pt idx="15">
                  <c:v>54</c:v>
                </c:pt>
                <c:pt idx="16">
                  <c:v>32</c:v>
                </c:pt>
                <c:pt idx="17">
                  <c:v>61</c:v>
                </c:pt>
              </c:strCache>
            </c:strRef>
          </c:cat>
          <c:val>
            <c:numRef>
              <c:f>участники!$C$5:$C$22</c:f>
              <c:numCache>
                <c:formatCode>General</c:formatCode>
                <c:ptCount val="18"/>
                <c:pt idx="0">
                  <c:v>296</c:v>
                </c:pt>
                <c:pt idx="1">
                  <c:v>45</c:v>
                </c:pt>
                <c:pt idx="2">
                  <c:v>84</c:v>
                </c:pt>
                <c:pt idx="3">
                  <c:v>124</c:v>
                </c:pt>
                <c:pt idx="4">
                  <c:v>78</c:v>
                </c:pt>
                <c:pt idx="5">
                  <c:v>55</c:v>
                </c:pt>
                <c:pt idx="6">
                  <c:v>74</c:v>
                </c:pt>
                <c:pt idx="7">
                  <c:v>75</c:v>
                </c:pt>
                <c:pt idx="8">
                  <c:v>26</c:v>
                </c:pt>
                <c:pt idx="9">
                  <c:v>12</c:v>
                </c:pt>
                <c:pt idx="10">
                  <c:v>55</c:v>
                </c:pt>
                <c:pt idx="11">
                  <c:v>1</c:v>
                </c:pt>
                <c:pt idx="12">
                  <c:v>15</c:v>
                </c:pt>
                <c:pt idx="13">
                  <c:v>40</c:v>
                </c:pt>
                <c:pt idx="14">
                  <c:v>8</c:v>
                </c:pt>
                <c:pt idx="15">
                  <c:v>1</c:v>
                </c:pt>
                <c:pt idx="16">
                  <c:v>20</c:v>
                </c:pt>
                <c:pt idx="17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55245560"/>
        <c:axId val="255245952"/>
        <c:axId val="0"/>
      </c:bar3DChart>
      <c:catAx>
        <c:axId val="25524556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Образовательные</a:t>
                </a:r>
                <a:r>
                  <a:rPr lang="ru-RU" baseline="0"/>
                  <a:t> учреждения</a:t>
                </a:r>
                <a:endParaRPr lang="ru-RU"/>
              </a:p>
            </c:rich>
          </c:tx>
          <c:layout>
            <c:manualLayout>
              <c:xMode val="edge"/>
              <c:yMode val="edge"/>
              <c:x val="0.27653097121460662"/>
              <c:y val="0.80883060225579906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55245952"/>
        <c:crosses val="autoZero"/>
        <c:auto val="0"/>
        <c:lblAlgn val="ctr"/>
        <c:lblOffset val="100"/>
        <c:noMultiLvlLbl val="0"/>
      </c:catAx>
      <c:valAx>
        <c:axId val="255245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Кол-во участников районных</a:t>
                </a:r>
                <a:r>
                  <a:rPr lang="ru-RU" baseline="0"/>
                  <a:t> конкурсов</a:t>
                </a:r>
                <a:endParaRPr lang="ru-RU"/>
              </a:p>
            </c:rich>
          </c:tx>
          <c:layout>
            <c:manualLayout>
              <c:xMode val="edge"/>
              <c:yMode val="edge"/>
              <c:x val="3.820971743534566E-2"/>
              <c:y val="6.1728027239838272E-2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552455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r"/>
      <c:layout>
        <c:manualLayout>
          <c:xMode val="edge"/>
          <c:yMode val="edge"/>
          <c:x val="0.69638774179371887"/>
          <c:y val="0.87347662623253175"/>
          <c:w val="0.30142599401038939"/>
          <c:h val="0.122616662018065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Мониторинг участия ОУ в районных мероприятиях, проводимых МБОУДО "ЦТ Заводского района" г. Кемерово (по участию в мероприятиях)</a:t>
            </a:r>
          </a:p>
        </c:rich>
      </c:tx>
      <c:layout>
        <c:manualLayout>
          <c:xMode val="edge"/>
          <c:yMode val="edge"/>
          <c:x val="0.13929155730533682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9.1472878390201226E-2"/>
          <c:y val="2.5428331875182269E-2"/>
          <c:w val="0.90286351706036749"/>
          <c:h val="0.7208876494604841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'кол-во мероприятий'!$B$32</c:f>
              <c:strCache>
                <c:ptCount val="1"/>
                <c:pt idx="0">
                  <c:v>ИТОГО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'кол-во мероприятий'!$C$31:$T$31</c:f>
              <c:strCache>
                <c:ptCount val="18"/>
                <c:pt idx="0">
                  <c:v>7</c:v>
                </c:pt>
                <c:pt idx="1">
                  <c:v>8</c:v>
                </c:pt>
                <c:pt idx="2">
                  <c:v>14</c:v>
                </c:pt>
                <c:pt idx="3">
                  <c:v>32</c:v>
                </c:pt>
                <c:pt idx="4">
                  <c:v>37</c:v>
                </c:pt>
                <c:pt idx="5">
                  <c:v>54</c:v>
                </c:pt>
                <c:pt idx="6">
                  <c:v>61</c:v>
                </c:pt>
                <c:pt idx="7">
                  <c:v>65</c:v>
                </c:pt>
                <c:pt idx="8">
                  <c:v>68</c:v>
                </c:pt>
                <c:pt idx="9">
                  <c:v>17</c:v>
                </c:pt>
                <c:pt idx="10">
                  <c:v>50</c:v>
                </c:pt>
                <c:pt idx="11">
                  <c:v>78</c:v>
                </c:pt>
                <c:pt idx="12">
                  <c:v>90</c:v>
                </c:pt>
                <c:pt idx="13">
                  <c:v>95</c:v>
                </c:pt>
                <c:pt idx="14">
                  <c:v>97</c:v>
                </c:pt>
                <c:pt idx="15">
                  <c:v>98</c:v>
                </c:pt>
                <c:pt idx="16">
                  <c:v>99</c:v>
                </c:pt>
                <c:pt idx="17">
                  <c:v>ЦТ</c:v>
                </c:pt>
              </c:strCache>
            </c:strRef>
          </c:cat>
          <c:val>
            <c:numRef>
              <c:f>'кол-во мероприятий'!$C$32:$T$32</c:f>
              <c:numCache>
                <c:formatCode>General</c:formatCode>
                <c:ptCount val="18"/>
                <c:pt idx="0">
                  <c:v>9</c:v>
                </c:pt>
                <c:pt idx="1">
                  <c:v>6</c:v>
                </c:pt>
                <c:pt idx="2">
                  <c:v>15</c:v>
                </c:pt>
                <c:pt idx="3">
                  <c:v>4</c:v>
                </c:pt>
                <c:pt idx="4">
                  <c:v>11</c:v>
                </c:pt>
                <c:pt idx="5">
                  <c:v>8</c:v>
                </c:pt>
                <c:pt idx="6">
                  <c:v>2</c:v>
                </c:pt>
                <c:pt idx="7">
                  <c:v>9</c:v>
                </c:pt>
                <c:pt idx="8">
                  <c:v>9</c:v>
                </c:pt>
                <c:pt idx="9">
                  <c:v>15</c:v>
                </c:pt>
                <c:pt idx="10">
                  <c:v>11</c:v>
                </c:pt>
                <c:pt idx="11">
                  <c:v>17</c:v>
                </c:pt>
                <c:pt idx="12">
                  <c:v>20</c:v>
                </c:pt>
                <c:pt idx="13">
                  <c:v>6</c:v>
                </c:pt>
                <c:pt idx="14">
                  <c:v>7</c:v>
                </c:pt>
                <c:pt idx="15">
                  <c:v>14</c:v>
                </c:pt>
                <c:pt idx="16">
                  <c:v>11</c:v>
                </c:pt>
                <c:pt idx="17">
                  <c:v>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55246736"/>
        <c:axId val="255247128"/>
      </c:barChart>
      <c:catAx>
        <c:axId val="255246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55247128"/>
        <c:crosses val="autoZero"/>
        <c:auto val="1"/>
        <c:lblAlgn val="ctr"/>
        <c:lblOffset val="100"/>
        <c:noMultiLvlLbl val="0"/>
      </c:catAx>
      <c:valAx>
        <c:axId val="255247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552467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2">
  <a:schemeClr val="accent2"/>
</cs:colorStyle>
</file>

<file path=xl/charts/colors2.xml><?xml version="1.0" encoding="utf-8"?>
<cs:colorStyle xmlns:cs="http://schemas.microsoft.com/office/drawing/2012/chartStyle" xmlns:a="http://schemas.openxmlformats.org/drawingml/2006/main" meth="withinLinearReversed" id="22">
  <a:schemeClr val="accent2"/>
</cs:colorStyle>
</file>

<file path=xl/charts/colors3.xml><?xml version="1.0" encoding="utf-8"?>
<cs:colorStyle xmlns:cs="http://schemas.microsoft.com/office/drawing/2012/chartStyle" xmlns:a="http://schemas.openxmlformats.org/drawingml/2006/main" meth="withinLinearReversed" id="22">
  <a:schemeClr val="accent2"/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52387</xdr:colOff>
      <xdr:row>2</xdr:row>
      <xdr:rowOff>133350</xdr:rowOff>
    </xdr:from>
    <xdr:to>
      <xdr:col>19</xdr:col>
      <xdr:colOff>47625</xdr:colOff>
      <xdr:row>23</xdr:row>
      <xdr:rowOff>152400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190499</xdr:colOff>
      <xdr:row>0</xdr:row>
      <xdr:rowOff>14287</xdr:rowOff>
    </xdr:from>
    <xdr:to>
      <xdr:col>24</xdr:col>
      <xdr:colOff>495300</xdr:colOff>
      <xdr:row>20</xdr:row>
      <xdr:rowOff>57150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342899</xdr:colOff>
      <xdr:row>0</xdr:row>
      <xdr:rowOff>166687</xdr:rowOff>
    </xdr:from>
    <xdr:to>
      <xdr:col>25</xdr:col>
      <xdr:colOff>38100</xdr:colOff>
      <xdr:row>21</xdr:row>
      <xdr:rowOff>19050</xdr:rowOff>
    </xdr:to>
    <xdr:graphicFrame macro="">
      <xdr:nvGraphicFramePr>
        <xdr:cNvPr id="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161925</xdr:colOff>
      <xdr:row>2</xdr:row>
      <xdr:rowOff>352425</xdr:rowOff>
    </xdr:from>
    <xdr:to>
      <xdr:col>22</xdr:col>
      <xdr:colOff>104775</xdr:colOff>
      <xdr:row>18</xdr:row>
      <xdr:rowOff>119062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566737</xdr:colOff>
      <xdr:row>3</xdr:row>
      <xdr:rowOff>57150</xdr:rowOff>
    </xdr:from>
    <xdr:to>
      <xdr:col>13</xdr:col>
      <xdr:colOff>104775</xdr:colOff>
      <xdr:row>15</xdr:row>
      <xdr:rowOff>104775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205153</xdr:colOff>
      <xdr:row>3</xdr:row>
      <xdr:rowOff>130417</xdr:rowOff>
    </xdr:from>
    <xdr:to>
      <xdr:col>30</xdr:col>
      <xdr:colOff>146538</xdr:colOff>
      <xdr:row>15</xdr:row>
      <xdr:rowOff>272141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BJ31"/>
  <sheetViews>
    <sheetView topLeftCell="C4" zoomScale="93" zoomScaleNormal="93" workbookViewId="0">
      <selection activeCell="B20" sqref="B20"/>
    </sheetView>
  </sheetViews>
  <sheetFormatPr defaultRowHeight="15" x14ac:dyDescent="0.25"/>
  <cols>
    <col min="1" max="1" width="3" customWidth="1"/>
    <col min="2" max="2" width="53.140625" customWidth="1"/>
    <col min="3" max="3" width="3.42578125" style="1" customWidth="1"/>
    <col min="4" max="4" width="3.28515625" style="1" customWidth="1"/>
    <col min="5" max="5" width="3.140625" style="1" customWidth="1"/>
    <col min="6" max="6" width="3.42578125" style="1" customWidth="1"/>
    <col min="7" max="7" width="3.7109375" style="1" customWidth="1"/>
    <col min="8" max="8" width="3.28515625" style="1" customWidth="1"/>
    <col min="9" max="9" width="4.28515625" style="1" customWidth="1"/>
    <col min="10" max="10" width="3.85546875" style="1" customWidth="1"/>
    <col min="11" max="11" width="4.5703125" style="1" customWidth="1"/>
    <col min="12" max="12" width="3.28515625" style="1" customWidth="1"/>
    <col min="13" max="13" width="3.42578125" style="1" customWidth="1"/>
    <col min="14" max="14" width="3.7109375" style="1" customWidth="1"/>
    <col min="15" max="15" width="4.28515625" style="1" customWidth="1"/>
    <col min="16" max="17" width="3.28515625" style="1" customWidth="1"/>
    <col min="18" max="18" width="4.28515625" style="1" customWidth="1"/>
    <col min="19" max="20" width="3.28515625" style="1" customWidth="1"/>
    <col min="21" max="21" width="3.7109375" style="1" customWidth="1"/>
    <col min="22" max="22" width="3.42578125" style="1" customWidth="1"/>
    <col min="23" max="23" width="3.7109375" style="1" customWidth="1"/>
    <col min="24" max="24" width="4.42578125" style="1" customWidth="1"/>
    <col min="25" max="25" width="3.28515625" style="1" customWidth="1"/>
    <col min="26" max="26" width="3.140625" style="1" customWidth="1"/>
    <col min="27" max="27" width="3.7109375" style="1" customWidth="1"/>
    <col min="28" max="28" width="3.28515625" style="1" customWidth="1"/>
    <col min="29" max="29" width="4.28515625" style="1" customWidth="1"/>
    <col min="30" max="30" width="4.42578125" style="1" customWidth="1"/>
    <col min="31" max="32" width="3.7109375" style="1" customWidth="1"/>
    <col min="33" max="33" width="4.7109375" style="1" customWidth="1"/>
    <col min="34" max="34" width="3.28515625" style="1" customWidth="1"/>
    <col min="35" max="35" width="3.7109375" style="1" customWidth="1"/>
    <col min="36" max="36" width="4" style="1" customWidth="1"/>
    <col min="37" max="38" width="3.7109375" style="1" customWidth="1"/>
    <col min="39" max="39" width="3.28515625" style="1" hidden="1" customWidth="1"/>
    <col min="40" max="41" width="3.7109375" style="1" hidden="1" customWidth="1"/>
    <col min="42" max="42" width="5" style="1" customWidth="1"/>
    <col min="43" max="44" width="3.7109375" style="1" customWidth="1"/>
    <col min="45" max="45" width="3.85546875" style="1" customWidth="1"/>
    <col min="46" max="46" width="3.42578125" style="1" customWidth="1"/>
    <col min="47" max="47" width="3.28515625" style="1" customWidth="1"/>
    <col min="48" max="48" width="4.42578125" style="1" customWidth="1"/>
    <col min="49" max="49" width="3.28515625" style="1" customWidth="1"/>
    <col min="50" max="50" width="3.7109375" style="1" customWidth="1"/>
    <col min="51" max="51" width="4.28515625" style="1" customWidth="1"/>
    <col min="52" max="52" width="3.28515625" style="1" customWidth="1"/>
    <col min="53" max="53" width="4.42578125" style="1" customWidth="1"/>
    <col min="54" max="54" width="4.28515625" style="1" customWidth="1"/>
    <col min="55" max="55" width="2.42578125" style="1" customWidth="1"/>
    <col min="56" max="56" width="3.7109375" style="1" customWidth="1"/>
    <col min="57" max="57" width="4.5703125" style="1" customWidth="1"/>
    <col min="58" max="58" width="2.5703125" style="1" customWidth="1"/>
    <col min="59" max="59" width="4.42578125" style="1" customWidth="1"/>
    <col min="60" max="60" width="4.28515625" customWidth="1"/>
    <col min="61" max="61" width="6.85546875" customWidth="1"/>
  </cols>
  <sheetData>
    <row r="1" spans="1:61" ht="19.5" thickBot="1" x14ac:dyDescent="0.35">
      <c r="B1" s="117" t="s">
        <v>19</v>
      </c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9"/>
      <c r="AK1" s="119"/>
      <c r="AL1" s="119"/>
      <c r="AM1" s="118"/>
      <c r="AN1" s="118"/>
      <c r="AO1" s="118"/>
      <c r="AP1" s="118"/>
      <c r="AQ1" s="118"/>
      <c r="AR1" s="118"/>
      <c r="AS1" s="118"/>
      <c r="AT1" s="118"/>
      <c r="AU1" s="118"/>
      <c r="AV1" s="118"/>
      <c r="AW1" s="118"/>
      <c r="AX1" s="118"/>
      <c r="AY1" s="118"/>
      <c r="AZ1" s="118"/>
      <c r="BA1" s="118"/>
      <c r="BB1" s="118"/>
      <c r="BC1" s="118"/>
      <c r="BD1" s="118"/>
      <c r="BE1" s="118"/>
      <c r="BF1" s="118"/>
      <c r="BG1" s="118"/>
      <c r="BH1" s="118"/>
    </row>
    <row r="2" spans="1:61" ht="16.5" customHeight="1" thickBot="1" x14ac:dyDescent="0.3">
      <c r="A2" s="120" t="s">
        <v>5</v>
      </c>
      <c r="B2" s="122" t="s">
        <v>0</v>
      </c>
      <c r="C2" s="124">
        <v>7</v>
      </c>
      <c r="D2" s="124"/>
      <c r="E2" s="124"/>
      <c r="F2" s="128">
        <v>8</v>
      </c>
      <c r="G2" s="124"/>
      <c r="H2" s="129"/>
      <c r="I2" s="124">
        <v>14</v>
      </c>
      <c r="J2" s="124"/>
      <c r="K2" s="124"/>
      <c r="L2" s="128">
        <v>32</v>
      </c>
      <c r="M2" s="124"/>
      <c r="N2" s="129"/>
      <c r="O2" s="124">
        <v>37</v>
      </c>
      <c r="P2" s="124"/>
      <c r="Q2" s="124"/>
      <c r="R2" s="128">
        <v>54</v>
      </c>
      <c r="S2" s="124"/>
      <c r="T2" s="129"/>
      <c r="U2" s="124">
        <v>61</v>
      </c>
      <c r="V2" s="124"/>
      <c r="W2" s="124"/>
      <c r="X2" s="128">
        <v>65</v>
      </c>
      <c r="Y2" s="124"/>
      <c r="Z2" s="129"/>
      <c r="AA2" s="124">
        <v>68</v>
      </c>
      <c r="AB2" s="124"/>
      <c r="AC2" s="124"/>
      <c r="AD2" s="128">
        <v>17</v>
      </c>
      <c r="AE2" s="124"/>
      <c r="AF2" s="129"/>
      <c r="AG2" s="124">
        <v>50</v>
      </c>
      <c r="AH2" s="124"/>
      <c r="AI2" s="124"/>
      <c r="AJ2" s="134">
        <v>78</v>
      </c>
      <c r="AK2" s="135"/>
      <c r="AL2" s="136"/>
      <c r="AM2" s="124">
        <v>63</v>
      </c>
      <c r="AN2" s="124"/>
      <c r="AO2" s="129"/>
      <c r="AP2" s="124">
        <v>90</v>
      </c>
      <c r="AQ2" s="124"/>
      <c r="AR2" s="124"/>
      <c r="AS2" s="128">
        <v>95</v>
      </c>
      <c r="AT2" s="124"/>
      <c r="AU2" s="129"/>
      <c r="AV2" s="124">
        <v>97</v>
      </c>
      <c r="AW2" s="124"/>
      <c r="AX2" s="124"/>
      <c r="AY2" s="128">
        <v>98</v>
      </c>
      <c r="AZ2" s="124"/>
      <c r="BA2" s="129"/>
      <c r="BB2" s="124">
        <v>99</v>
      </c>
      <c r="BC2" s="124"/>
      <c r="BD2" s="124"/>
      <c r="BE2" s="125" t="s">
        <v>14</v>
      </c>
      <c r="BF2" s="126"/>
      <c r="BG2" s="127"/>
      <c r="BH2" s="132" t="s">
        <v>16</v>
      </c>
      <c r="BI2" s="130" t="s">
        <v>7</v>
      </c>
    </row>
    <row r="3" spans="1:61" ht="86.25" customHeight="1" thickBot="1" x14ac:dyDescent="0.3">
      <c r="A3" s="121"/>
      <c r="B3" s="123"/>
      <c r="C3" s="35" t="s">
        <v>2</v>
      </c>
      <c r="D3" s="36" t="s">
        <v>3</v>
      </c>
      <c r="E3" s="37" t="s">
        <v>1</v>
      </c>
      <c r="F3" s="38" t="s">
        <v>2</v>
      </c>
      <c r="G3" s="36" t="s">
        <v>3</v>
      </c>
      <c r="H3" s="36" t="s">
        <v>1</v>
      </c>
      <c r="I3" s="35" t="s">
        <v>2</v>
      </c>
      <c r="J3" s="36" t="s">
        <v>3</v>
      </c>
      <c r="K3" s="37" t="s">
        <v>1</v>
      </c>
      <c r="L3" s="38" t="s">
        <v>2</v>
      </c>
      <c r="M3" s="36" t="s">
        <v>3</v>
      </c>
      <c r="N3" s="36" t="s">
        <v>1</v>
      </c>
      <c r="O3" s="35" t="s">
        <v>2</v>
      </c>
      <c r="P3" s="36" t="s">
        <v>3</v>
      </c>
      <c r="Q3" s="37" t="s">
        <v>1</v>
      </c>
      <c r="R3" s="38" t="s">
        <v>2</v>
      </c>
      <c r="S3" s="36" t="s">
        <v>3</v>
      </c>
      <c r="T3" s="36" t="s">
        <v>1</v>
      </c>
      <c r="U3" s="35" t="s">
        <v>2</v>
      </c>
      <c r="V3" s="36" t="s">
        <v>3</v>
      </c>
      <c r="W3" s="37" t="s">
        <v>1</v>
      </c>
      <c r="X3" s="38" t="s">
        <v>2</v>
      </c>
      <c r="Y3" s="36" t="s">
        <v>3</v>
      </c>
      <c r="Z3" s="36" t="s">
        <v>1</v>
      </c>
      <c r="AA3" s="35" t="s">
        <v>2</v>
      </c>
      <c r="AB3" s="36" t="s">
        <v>3</v>
      </c>
      <c r="AC3" s="37" t="s">
        <v>1</v>
      </c>
      <c r="AD3" s="38" t="s">
        <v>2</v>
      </c>
      <c r="AE3" s="36" t="s">
        <v>3</v>
      </c>
      <c r="AF3" s="36" t="s">
        <v>1</v>
      </c>
      <c r="AG3" s="35" t="s">
        <v>2</v>
      </c>
      <c r="AH3" s="36" t="s">
        <v>3</v>
      </c>
      <c r="AI3" s="37" t="s">
        <v>1</v>
      </c>
      <c r="AJ3" s="39" t="s">
        <v>2</v>
      </c>
      <c r="AK3" s="40" t="s">
        <v>3</v>
      </c>
      <c r="AL3" s="40" t="s">
        <v>1</v>
      </c>
      <c r="AM3" s="35" t="s">
        <v>2</v>
      </c>
      <c r="AN3" s="36" t="s">
        <v>3</v>
      </c>
      <c r="AO3" s="36" t="s">
        <v>1</v>
      </c>
      <c r="AP3" s="35" t="s">
        <v>2</v>
      </c>
      <c r="AQ3" s="36" t="s">
        <v>3</v>
      </c>
      <c r="AR3" s="37" t="s">
        <v>1</v>
      </c>
      <c r="AS3" s="38" t="s">
        <v>2</v>
      </c>
      <c r="AT3" s="36" t="s">
        <v>3</v>
      </c>
      <c r="AU3" s="36" t="s">
        <v>1</v>
      </c>
      <c r="AV3" s="35" t="s">
        <v>2</v>
      </c>
      <c r="AW3" s="36" t="s">
        <v>3</v>
      </c>
      <c r="AX3" s="37" t="s">
        <v>1</v>
      </c>
      <c r="AY3" s="38" t="s">
        <v>2</v>
      </c>
      <c r="AZ3" s="36" t="s">
        <v>3</v>
      </c>
      <c r="BA3" s="36" t="s">
        <v>1</v>
      </c>
      <c r="BB3" s="35" t="s">
        <v>2</v>
      </c>
      <c r="BC3" s="36" t="s">
        <v>3</v>
      </c>
      <c r="BD3" s="37" t="s">
        <v>1</v>
      </c>
      <c r="BE3" s="38" t="s">
        <v>2</v>
      </c>
      <c r="BF3" s="36" t="s">
        <v>3</v>
      </c>
      <c r="BG3" s="36" t="s">
        <v>1</v>
      </c>
      <c r="BH3" s="133"/>
      <c r="BI3" s="131"/>
    </row>
    <row r="4" spans="1:61" ht="15.95" customHeight="1" thickBot="1" x14ac:dyDescent="0.35">
      <c r="A4" s="24">
        <v>1</v>
      </c>
      <c r="B4" s="22" t="s">
        <v>11</v>
      </c>
      <c r="C4" s="51">
        <v>11</v>
      </c>
      <c r="D4" s="55"/>
      <c r="E4" s="54">
        <v>3</v>
      </c>
      <c r="F4" s="52"/>
      <c r="G4" s="55"/>
      <c r="H4" s="53"/>
      <c r="I4" s="51">
        <v>19</v>
      </c>
      <c r="J4" s="55"/>
      <c r="K4" s="54">
        <v>3</v>
      </c>
      <c r="L4" s="52"/>
      <c r="M4" s="55"/>
      <c r="N4" s="53"/>
      <c r="O4" s="51">
        <v>4</v>
      </c>
      <c r="P4" s="55"/>
      <c r="Q4" s="54">
        <v>1</v>
      </c>
      <c r="R4" s="52">
        <v>1</v>
      </c>
      <c r="S4" s="55"/>
      <c r="T4" s="53"/>
      <c r="U4" s="51"/>
      <c r="V4" s="55"/>
      <c r="W4" s="54"/>
      <c r="X4" s="52">
        <v>3</v>
      </c>
      <c r="Y4" s="55"/>
      <c r="Z4" s="53"/>
      <c r="AA4" s="51">
        <v>16</v>
      </c>
      <c r="AB4" s="55"/>
      <c r="AC4" s="54">
        <v>4</v>
      </c>
      <c r="AD4" s="52">
        <v>16</v>
      </c>
      <c r="AE4" s="55"/>
      <c r="AF4" s="53">
        <v>2</v>
      </c>
      <c r="AG4" s="51">
        <v>47</v>
      </c>
      <c r="AH4" s="55"/>
      <c r="AI4" s="54">
        <v>9</v>
      </c>
      <c r="AJ4" s="56"/>
      <c r="AK4" s="57"/>
      <c r="AL4" s="58"/>
      <c r="AM4" s="51"/>
      <c r="AN4" s="55"/>
      <c r="AO4" s="53"/>
      <c r="AP4" s="51">
        <v>6</v>
      </c>
      <c r="AQ4" s="55"/>
      <c r="AR4" s="54">
        <v>4</v>
      </c>
      <c r="AS4" s="52"/>
      <c r="AT4" s="55"/>
      <c r="AU4" s="53"/>
      <c r="AV4" s="51"/>
      <c r="AW4" s="55"/>
      <c r="AX4" s="54"/>
      <c r="AY4" s="52">
        <v>22</v>
      </c>
      <c r="AZ4" s="55"/>
      <c r="BA4" s="53">
        <v>7</v>
      </c>
      <c r="BB4" s="51"/>
      <c r="BC4" s="55"/>
      <c r="BD4" s="54"/>
      <c r="BE4" s="52">
        <v>26</v>
      </c>
      <c r="BF4" s="55"/>
      <c r="BG4" s="53">
        <v>16</v>
      </c>
      <c r="BH4" s="46"/>
      <c r="BI4" s="60">
        <f t="shared" ref="BI4:BI9" si="0">SUM(C4+F4+I4+L4+O4+R4+U4+X4+AA4+AD4+AG4+AJ4+AM4+AP4+AS4+AV4+AY4+BB4+BE4+BH4)</f>
        <v>171</v>
      </c>
    </row>
    <row r="5" spans="1:61" ht="15.95" customHeight="1" thickBot="1" x14ac:dyDescent="0.35">
      <c r="A5" s="24">
        <v>2</v>
      </c>
      <c r="B5" s="22" t="s">
        <v>38</v>
      </c>
      <c r="C5" s="51">
        <v>10</v>
      </c>
      <c r="D5" s="55"/>
      <c r="E5" s="54">
        <v>3</v>
      </c>
      <c r="F5" s="52">
        <v>1</v>
      </c>
      <c r="G5" s="55"/>
      <c r="H5" s="53"/>
      <c r="I5" s="51"/>
      <c r="J5" s="55"/>
      <c r="K5" s="54"/>
      <c r="L5" s="52"/>
      <c r="M5" s="55"/>
      <c r="N5" s="53"/>
      <c r="O5" s="51">
        <v>3</v>
      </c>
      <c r="P5" s="55"/>
      <c r="Q5" s="54">
        <v>2</v>
      </c>
      <c r="R5" s="52"/>
      <c r="S5" s="55"/>
      <c r="T5" s="53"/>
      <c r="U5" s="51"/>
      <c r="V5" s="55"/>
      <c r="W5" s="54"/>
      <c r="X5" s="52"/>
      <c r="Y5" s="55"/>
      <c r="Z5" s="53"/>
      <c r="AA5" s="51"/>
      <c r="AB5" s="55"/>
      <c r="AC5" s="54"/>
      <c r="AD5" s="52">
        <v>60</v>
      </c>
      <c r="AE5" s="55"/>
      <c r="AF5" s="53">
        <v>11</v>
      </c>
      <c r="AG5" s="51">
        <v>21</v>
      </c>
      <c r="AH5" s="55"/>
      <c r="AI5" s="54">
        <v>3</v>
      </c>
      <c r="AJ5" s="71"/>
      <c r="AK5" s="72"/>
      <c r="AL5" s="73"/>
      <c r="AM5" s="51"/>
      <c r="AN5" s="55"/>
      <c r="AO5" s="53"/>
      <c r="AP5" s="51"/>
      <c r="AQ5" s="55"/>
      <c r="AR5" s="54"/>
      <c r="AS5" s="52"/>
      <c r="AT5" s="55"/>
      <c r="AU5" s="53"/>
      <c r="AV5" s="51"/>
      <c r="AW5" s="55"/>
      <c r="AX5" s="54"/>
      <c r="AY5" s="52">
        <v>35</v>
      </c>
      <c r="AZ5" s="55"/>
      <c r="BA5" s="53">
        <v>11</v>
      </c>
      <c r="BB5" s="51"/>
      <c r="BC5" s="55"/>
      <c r="BD5" s="54"/>
      <c r="BE5" s="52">
        <v>78</v>
      </c>
      <c r="BF5" s="55"/>
      <c r="BG5" s="53">
        <v>20</v>
      </c>
      <c r="BH5" s="59"/>
      <c r="BI5" s="60">
        <f t="shared" si="0"/>
        <v>208</v>
      </c>
    </row>
    <row r="6" spans="1:61" ht="15.95" customHeight="1" thickBot="1" x14ac:dyDescent="0.35">
      <c r="A6" s="24">
        <v>3</v>
      </c>
      <c r="B6" s="22" t="s">
        <v>32</v>
      </c>
      <c r="C6" s="51">
        <v>5</v>
      </c>
      <c r="D6" s="55"/>
      <c r="E6" s="54"/>
      <c r="F6" s="52"/>
      <c r="G6" s="55"/>
      <c r="H6" s="53"/>
      <c r="I6" s="51">
        <v>6</v>
      </c>
      <c r="J6" s="55"/>
      <c r="K6" s="54">
        <v>6</v>
      </c>
      <c r="L6" s="52"/>
      <c r="M6" s="55"/>
      <c r="N6" s="53"/>
      <c r="O6" s="51"/>
      <c r="P6" s="55"/>
      <c r="Q6" s="54"/>
      <c r="R6" s="52">
        <v>6</v>
      </c>
      <c r="S6" s="55"/>
      <c r="T6" s="53"/>
      <c r="U6" s="51"/>
      <c r="V6" s="55"/>
      <c r="W6" s="54"/>
      <c r="X6" s="52">
        <v>4</v>
      </c>
      <c r="Y6" s="55"/>
      <c r="Z6" s="53"/>
      <c r="AA6" s="51">
        <v>5</v>
      </c>
      <c r="AB6" s="55"/>
      <c r="AC6" s="54">
        <v>5</v>
      </c>
      <c r="AD6" s="52">
        <v>6</v>
      </c>
      <c r="AE6" s="55">
        <v>6</v>
      </c>
      <c r="AF6" s="53"/>
      <c r="AG6" s="51"/>
      <c r="AH6" s="55"/>
      <c r="AI6" s="54"/>
      <c r="AJ6" s="85">
        <v>6</v>
      </c>
      <c r="AK6" s="9"/>
      <c r="AL6" s="86">
        <v>6</v>
      </c>
      <c r="AM6" s="51"/>
      <c r="AN6" s="55"/>
      <c r="AO6" s="53"/>
      <c r="AP6" s="51">
        <v>6</v>
      </c>
      <c r="AQ6" s="55">
        <v>6</v>
      </c>
      <c r="AR6" s="54">
        <v>8</v>
      </c>
      <c r="AS6" s="52"/>
      <c r="AT6" s="55"/>
      <c r="AU6" s="53"/>
      <c r="AV6" s="51">
        <v>6</v>
      </c>
      <c r="AW6" s="55"/>
      <c r="AX6" s="54"/>
      <c r="AY6" s="52"/>
      <c r="AZ6" s="55"/>
      <c r="BA6" s="53"/>
      <c r="BB6" s="51">
        <v>6</v>
      </c>
      <c r="BC6" s="55"/>
      <c r="BD6" s="54"/>
      <c r="BE6" s="52">
        <v>7</v>
      </c>
      <c r="BF6" s="55"/>
      <c r="BG6" s="53"/>
      <c r="BH6" s="47"/>
      <c r="BI6" s="60">
        <f t="shared" si="0"/>
        <v>63</v>
      </c>
    </row>
    <row r="7" spans="1:61" ht="15.95" customHeight="1" thickBot="1" x14ac:dyDescent="0.35">
      <c r="A7" s="25">
        <v>4</v>
      </c>
      <c r="B7" s="22" t="s">
        <v>39</v>
      </c>
      <c r="C7" s="51"/>
      <c r="D7" s="55"/>
      <c r="E7" s="54"/>
      <c r="F7" s="52">
        <v>25</v>
      </c>
      <c r="G7" s="55"/>
      <c r="H7" s="53">
        <v>25</v>
      </c>
      <c r="I7" s="51"/>
      <c r="J7" s="55"/>
      <c r="K7" s="54"/>
      <c r="L7" s="52"/>
      <c r="M7" s="55"/>
      <c r="N7" s="53"/>
      <c r="O7" s="51">
        <v>20</v>
      </c>
      <c r="P7" s="55"/>
      <c r="Q7" s="54">
        <v>20</v>
      </c>
      <c r="R7" s="52"/>
      <c r="S7" s="55"/>
      <c r="T7" s="53"/>
      <c r="U7" s="51"/>
      <c r="V7" s="55"/>
      <c r="W7" s="54"/>
      <c r="X7" s="52"/>
      <c r="Y7" s="55"/>
      <c r="Z7" s="53"/>
      <c r="AA7" s="51"/>
      <c r="AB7" s="55"/>
      <c r="AC7" s="54"/>
      <c r="AD7" s="52"/>
      <c r="AE7" s="55"/>
      <c r="AF7" s="53"/>
      <c r="AG7" s="51"/>
      <c r="AH7" s="55"/>
      <c r="AI7" s="54"/>
      <c r="AJ7" s="85"/>
      <c r="AK7" s="9"/>
      <c r="AL7" s="86"/>
      <c r="AM7" s="51"/>
      <c r="AN7" s="55"/>
      <c r="AO7" s="53"/>
      <c r="AP7" s="51"/>
      <c r="AQ7" s="55"/>
      <c r="AR7" s="54"/>
      <c r="AS7" s="52"/>
      <c r="AT7" s="55"/>
      <c r="AU7" s="53"/>
      <c r="AV7" s="51"/>
      <c r="AW7" s="55"/>
      <c r="AX7" s="54"/>
      <c r="AY7" s="52"/>
      <c r="AZ7" s="55"/>
      <c r="BA7" s="53"/>
      <c r="BB7" s="51"/>
      <c r="BC7" s="55"/>
      <c r="BD7" s="54"/>
      <c r="BE7" s="52"/>
      <c r="BF7" s="55"/>
      <c r="BG7" s="53"/>
      <c r="BH7" s="59">
        <v>11</v>
      </c>
      <c r="BI7" s="60">
        <f t="shared" si="0"/>
        <v>56</v>
      </c>
    </row>
    <row r="8" spans="1:61" ht="15.95" customHeight="1" thickBot="1" x14ac:dyDescent="0.35">
      <c r="A8" s="24">
        <v>5</v>
      </c>
      <c r="B8" s="22" t="s">
        <v>37</v>
      </c>
      <c r="C8" s="51"/>
      <c r="D8" s="55"/>
      <c r="E8" s="54"/>
      <c r="F8" s="52"/>
      <c r="G8" s="55"/>
      <c r="H8" s="53"/>
      <c r="I8" s="51"/>
      <c r="J8" s="55"/>
      <c r="K8" s="54"/>
      <c r="L8" s="52"/>
      <c r="M8" s="55"/>
      <c r="N8" s="53"/>
      <c r="O8" s="51"/>
      <c r="P8" s="55"/>
      <c r="Q8" s="54"/>
      <c r="R8" s="52">
        <v>5</v>
      </c>
      <c r="S8" s="55"/>
      <c r="T8" s="53"/>
      <c r="U8" s="51"/>
      <c r="V8" s="55"/>
      <c r="W8" s="54"/>
      <c r="X8" s="52"/>
      <c r="Y8" s="55"/>
      <c r="Z8" s="53"/>
      <c r="AA8" s="51"/>
      <c r="AB8" s="55"/>
      <c r="AC8" s="54"/>
      <c r="AD8" s="52">
        <v>17</v>
      </c>
      <c r="AE8" s="55"/>
      <c r="AF8" s="53"/>
      <c r="AG8" s="51"/>
      <c r="AH8" s="55"/>
      <c r="AI8" s="54"/>
      <c r="AJ8" s="85"/>
      <c r="AK8" s="9"/>
      <c r="AL8" s="86"/>
      <c r="AM8" s="51"/>
      <c r="AN8" s="55"/>
      <c r="AO8" s="53"/>
      <c r="AP8" s="51">
        <v>1</v>
      </c>
      <c r="AQ8" s="55"/>
      <c r="AR8" s="54"/>
      <c r="AS8" s="52">
        <v>5</v>
      </c>
      <c r="AT8" s="55"/>
      <c r="AU8" s="53"/>
      <c r="AV8" s="51"/>
      <c r="AW8" s="55"/>
      <c r="AX8" s="54"/>
      <c r="AY8" s="52"/>
      <c r="AZ8" s="55"/>
      <c r="BA8" s="53"/>
      <c r="BB8" s="51">
        <v>3</v>
      </c>
      <c r="BC8" s="55"/>
      <c r="BD8" s="54"/>
      <c r="BE8" s="52">
        <v>11</v>
      </c>
      <c r="BF8" s="55"/>
      <c r="BG8" s="53">
        <v>3</v>
      </c>
      <c r="BH8" s="59"/>
      <c r="BI8" s="60">
        <f t="shared" si="0"/>
        <v>42</v>
      </c>
    </row>
    <row r="9" spans="1:61" ht="15.95" customHeight="1" thickBot="1" x14ac:dyDescent="0.35">
      <c r="A9" s="24">
        <v>6</v>
      </c>
      <c r="B9" s="22" t="s">
        <v>13</v>
      </c>
      <c r="C9" s="51">
        <v>5</v>
      </c>
      <c r="D9" s="42"/>
      <c r="E9" s="54">
        <v>5</v>
      </c>
      <c r="F9" s="52">
        <v>5</v>
      </c>
      <c r="G9" s="42"/>
      <c r="H9" s="45"/>
      <c r="I9" s="51">
        <v>5</v>
      </c>
      <c r="J9" s="42"/>
      <c r="K9" s="43"/>
      <c r="L9" s="52">
        <v>5</v>
      </c>
      <c r="M9" s="42"/>
      <c r="N9" s="45"/>
      <c r="O9" s="51">
        <v>5</v>
      </c>
      <c r="P9" s="42"/>
      <c r="Q9" s="43"/>
      <c r="R9" s="44"/>
      <c r="S9" s="42"/>
      <c r="T9" s="45"/>
      <c r="U9" s="41"/>
      <c r="V9" s="42"/>
      <c r="W9" s="43"/>
      <c r="X9" s="52">
        <v>5</v>
      </c>
      <c r="Y9" s="42"/>
      <c r="Z9" s="45"/>
      <c r="AA9" s="41"/>
      <c r="AB9" s="42"/>
      <c r="AC9" s="43"/>
      <c r="AD9" s="52">
        <v>5</v>
      </c>
      <c r="AE9" s="42"/>
      <c r="AF9" s="53">
        <v>10</v>
      </c>
      <c r="AG9" s="51">
        <v>5</v>
      </c>
      <c r="AH9" s="42"/>
      <c r="AI9" s="54">
        <v>5</v>
      </c>
      <c r="AJ9" s="64">
        <v>5</v>
      </c>
      <c r="AK9" s="102"/>
      <c r="AL9" s="103"/>
      <c r="AM9" s="41"/>
      <c r="AN9" s="42"/>
      <c r="AO9" s="45"/>
      <c r="AP9" s="51">
        <v>5</v>
      </c>
      <c r="AQ9" s="42"/>
      <c r="AR9" s="43"/>
      <c r="AS9" s="52">
        <v>5</v>
      </c>
      <c r="AT9" s="42"/>
      <c r="AU9" s="53">
        <v>5</v>
      </c>
      <c r="AV9" s="41"/>
      <c r="AW9" s="42"/>
      <c r="AX9" s="43"/>
      <c r="AY9" s="52">
        <v>5</v>
      </c>
      <c r="AZ9" s="42"/>
      <c r="BA9" s="45"/>
      <c r="BB9" s="51">
        <v>5</v>
      </c>
      <c r="BC9" s="42"/>
      <c r="BD9" s="54">
        <v>5</v>
      </c>
      <c r="BE9" s="52">
        <v>5</v>
      </c>
      <c r="BF9" s="42"/>
      <c r="BG9" s="53">
        <v>5</v>
      </c>
      <c r="BH9" s="47"/>
      <c r="BI9" s="60">
        <f t="shared" si="0"/>
        <v>70</v>
      </c>
    </row>
    <row r="10" spans="1:61" ht="15.95" customHeight="1" thickBot="1" x14ac:dyDescent="0.35">
      <c r="A10" s="24">
        <v>7</v>
      </c>
      <c r="B10" s="22" t="s">
        <v>26</v>
      </c>
      <c r="C10" s="51">
        <v>8</v>
      </c>
      <c r="D10" s="55"/>
      <c r="E10" s="54"/>
      <c r="F10" s="52">
        <v>2</v>
      </c>
      <c r="G10" s="55"/>
      <c r="H10" s="53"/>
      <c r="I10" s="51">
        <v>5</v>
      </c>
      <c r="J10" s="55"/>
      <c r="K10" s="54"/>
      <c r="L10" s="52">
        <v>5</v>
      </c>
      <c r="M10" s="55"/>
      <c r="N10" s="53"/>
      <c r="O10" s="51"/>
      <c r="P10" s="55"/>
      <c r="Q10" s="54"/>
      <c r="R10" s="52"/>
      <c r="S10" s="55"/>
      <c r="T10" s="53"/>
      <c r="U10" s="51">
        <v>2</v>
      </c>
      <c r="V10" s="55"/>
      <c r="W10" s="54"/>
      <c r="X10" s="52"/>
      <c r="Y10" s="55"/>
      <c r="Z10" s="53"/>
      <c r="AA10" s="51">
        <v>9</v>
      </c>
      <c r="AB10" s="55"/>
      <c r="AC10" s="54"/>
      <c r="AD10" s="52">
        <v>33</v>
      </c>
      <c r="AE10" s="55"/>
      <c r="AF10" s="53"/>
      <c r="AG10" s="51"/>
      <c r="AH10" s="55"/>
      <c r="AI10" s="54"/>
      <c r="AJ10" s="52">
        <v>5</v>
      </c>
      <c r="AK10" s="55"/>
      <c r="AL10" s="53"/>
      <c r="AM10" s="51"/>
      <c r="AN10" s="55"/>
      <c r="AO10" s="53"/>
      <c r="AP10" s="51">
        <v>17</v>
      </c>
      <c r="AQ10" s="55"/>
      <c r="AR10" s="54"/>
      <c r="AS10" s="52">
        <v>18</v>
      </c>
      <c r="AT10" s="55"/>
      <c r="AU10" s="53"/>
      <c r="AV10" s="51"/>
      <c r="AW10" s="55"/>
      <c r="AX10" s="54"/>
      <c r="AY10" s="52">
        <v>10</v>
      </c>
      <c r="AZ10" s="55"/>
      <c r="BA10" s="53"/>
      <c r="BB10" s="51"/>
      <c r="BC10" s="55"/>
      <c r="BD10" s="54"/>
      <c r="BE10" s="52">
        <v>13</v>
      </c>
      <c r="BF10" s="55"/>
      <c r="BG10" s="53"/>
      <c r="BH10" s="47"/>
      <c r="BI10" s="60">
        <f t="shared" ref="BI10:BI30" si="1">SUM(C10+F10+I10+L10+O10+R10+U10+X10+AA10+AD10+AG10+AJ10+AM10+AP10+AS10+AV10+AY10+BB10+BE10+BH10)</f>
        <v>127</v>
      </c>
    </row>
    <row r="11" spans="1:61" ht="15.95" customHeight="1" thickBot="1" x14ac:dyDescent="0.35">
      <c r="A11" s="25">
        <v>8</v>
      </c>
      <c r="B11" s="22" t="s">
        <v>15</v>
      </c>
      <c r="C11" s="51"/>
      <c r="D11" s="55"/>
      <c r="E11" s="54"/>
      <c r="F11" s="52"/>
      <c r="G11" s="55"/>
      <c r="H11" s="53"/>
      <c r="I11" s="51">
        <v>27</v>
      </c>
      <c r="J11" s="55"/>
      <c r="K11" s="54">
        <v>8</v>
      </c>
      <c r="L11" s="52"/>
      <c r="M11" s="55"/>
      <c r="N11" s="53"/>
      <c r="O11" s="51">
        <v>22</v>
      </c>
      <c r="P11" s="55"/>
      <c r="Q11" s="54">
        <v>6</v>
      </c>
      <c r="R11" s="52"/>
      <c r="S11" s="55"/>
      <c r="T11" s="53"/>
      <c r="U11" s="51"/>
      <c r="V11" s="55"/>
      <c r="W11" s="54"/>
      <c r="X11" s="52"/>
      <c r="Y11" s="55"/>
      <c r="Z11" s="53"/>
      <c r="AA11" s="51"/>
      <c r="AB11" s="55"/>
      <c r="AC11" s="54"/>
      <c r="AD11" s="52">
        <v>22</v>
      </c>
      <c r="AE11" s="55"/>
      <c r="AF11" s="53">
        <v>5</v>
      </c>
      <c r="AG11" s="51"/>
      <c r="AH11" s="55"/>
      <c r="AI11" s="54"/>
      <c r="AJ11" s="56">
        <v>73</v>
      </c>
      <c r="AK11" s="57"/>
      <c r="AL11" s="58">
        <v>13</v>
      </c>
      <c r="AM11" s="51"/>
      <c r="AN11" s="55"/>
      <c r="AO11" s="53"/>
      <c r="AP11" s="51">
        <v>7</v>
      </c>
      <c r="AQ11" s="55"/>
      <c r="AR11" s="54">
        <v>3</v>
      </c>
      <c r="AS11" s="52"/>
      <c r="AT11" s="55"/>
      <c r="AU11" s="53"/>
      <c r="AV11" s="51"/>
      <c r="AW11" s="55"/>
      <c r="AX11" s="54"/>
      <c r="AY11" s="52">
        <v>17</v>
      </c>
      <c r="AZ11" s="55"/>
      <c r="BA11" s="53">
        <v>5</v>
      </c>
      <c r="BB11" s="51"/>
      <c r="BC11" s="55"/>
      <c r="BD11" s="54"/>
      <c r="BE11" s="52">
        <v>12</v>
      </c>
      <c r="BF11" s="55"/>
      <c r="BG11" s="53">
        <v>3</v>
      </c>
      <c r="BH11" s="59">
        <v>9</v>
      </c>
      <c r="BI11" s="60">
        <f t="shared" si="1"/>
        <v>189</v>
      </c>
    </row>
    <row r="12" spans="1:61" ht="15.95" customHeight="1" thickBot="1" x14ac:dyDescent="0.35">
      <c r="A12" s="24">
        <v>9</v>
      </c>
      <c r="B12" s="22" t="s">
        <v>46</v>
      </c>
      <c r="C12" s="51">
        <v>1</v>
      </c>
      <c r="D12" s="55"/>
      <c r="E12" s="54">
        <v>1</v>
      </c>
      <c r="F12" s="52"/>
      <c r="G12" s="55"/>
      <c r="H12" s="53"/>
      <c r="I12" s="51"/>
      <c r="J12" s="55"/>
      <c r="K12" s="54"/>
      <c r="L12" s="52"/>
      <c r="M12" s="55"/>
      <c r="N12" s="53"/>
      <c r="O12" s="51">
        <v>3</v>
      </c>
      <c r="P12" s="55"/>
      <c r="Q12" s="54">
        <v>3</v>
      </c>
      <c r="R12" s="52"/>
      <c r="S12" s="55"/>
      <c r="T12" s="53"/>
      <c r="U12" s="51"/>
      <c r="V12" s="55"/>
      <c r="W12" s="54"/>
      <c r="X12" s="52">
        <v>3</v>
      </c>
      <c r="Y12" s="55"/>
      <c r="Z12" s="53"/>
      <c r="AA12" s="51"/>
      <c r="AB12" s="55"/>
      <c r="AC12" s="54"/>
      <c r="AD12" s="52">
        <v>21</v>
      </c>
      <c r="AE12" s="55"/>
      <c r="AF12" s="53">
        <v>7</v>
      </c>
      <c r="AG12" s="51"/>
      <c r="AH12" s="55"/>
      <c r="AI12" s="54"/>
      <c r="AJ12" s="52"/>
      <c r="AK12" s="55"/>
      <c r="AL12" s="53"/>
      <c r="AM12" s="51"/>
      <c r="AN12" s="55"/>
      <c r="AO12" s="53"/>
      <c r="AP12" s="51">
        <v>10</v>
      </c>
      <c r="AQ12" s="55"/>
      <c r="AR12" s="54">
        <v>3</v>
      </c>
      <c r="AS12" s="52">
        <v>2</v>
      </c>
      <c r="AT12" s="55"/>
      <c r="AU12" s="53"/>
      <c r="AV12" s="51">
        <v>1</v>
      </c>
      <c r="AW12" s="55"/>
      <c r="AX12" s="54">
        <v>1</v>
      </c>
      <c r="AY12" s="52"/>
      <c r="AZ12" s="55"/>
      <c r="BA12" s="53"/>
      <c r="BB12" s="51">
        <v>1</v>
      </c>
      <c r="BC12" s="55"/>
      <c r="BD12" s="54"/>
      <c r="BE12" s="52">
        <v>6</v>
      </c>
      <c r="BF12" s="55"/>
      <c r="BG12" s="53">
        <v>5</v>
      </c>
      <c r="BH12" s="59">
        <v>21</v>
      </c>
      <c r="BI12" s="60">
        <f t="shared" si="1"/>
        <v>69</v>
      </c>
    </row>
    <row r="13" spans="1:61" ht="23.25" customHeight="1" thickBot="1" x14ac:dyDescent="0.35">
      <c r="A13" s="24">
        <v>10</v>
      </c>
      <c r="B13" s="22" t="s">
        <v>21</v>
      </c>
      <c r="C13" s="51">
        <v>5</v>
      </c>
      <c r="D13" s="42"/>
      <c r="E13" s="54">
        <v>3</v>
      </c>
      <c r="F13" s="52">
        <v>3</v>
      </c>
      <c r="G13" s="55"/>
      <c r="H13" s="53"/>
      <c r="I13" s="51">
        <v>6</v>
      </c>
      <c r="J13" s="55"/>
      <c r="K13" s="54">
        <v>3</v>
      </c>
      <c r="L13" s="52">
        <v>1</v>
      </c>
      <c r="M13" s="55"/>
      <c r="N13" s="53"/>
      <c r="O13" s="51"/>
      <c r="P13" s="55"/>
      <c r="Q13" s="54"/>
      <c r="R13" s="52">
        <v>3</v>
      </c>
      <c r="S13" s="55"/>
      <c r="T13" s="53"/>
      <c r="U13" s="51"/>
      <c r="V13" s="55"/>
      <c r="W13" s="54"/>
      <c r="X13" s="52">
        <v>1</v>
      </c>
      <c r="Y13" s="55"/>
      <c r="Z13" s="53">
        <v>1</v>
      </c>
      <c r="AA13" s="51"/>
      <c r="AB13" s="55"/>
      <c r="AC13" s="54"/>
      <c r="AD13" s="52"/>
      <c r="AE13" s="55"/>
      <c r="AF13" s="53"/>
      <c r="AG13" s="51">
        <v>3</v>
      </c>
      <c r="AH13" s="55"/>
      <c r="AI13" s="54">
        <v>1</v>
      </c>
      <c r="AJ13" s="56">
        <v>9</v>
      </c>
      <c r="AK13" s="57"/>
      <c r="AL13" s="58">
        <v>1</v>
      </c>
      <c r="AM13" s="51"/>
      <c r="AN13" s="55"/>
      <c r="AO13" s="53"/>
      <c r="AP13" s="51">
        <v>7</v>
      </c>
      <c r="AQ13" s="55"/>
      <c r="AR13" s="54">
        <v>1</v>
      </c>
      <c r="AS13" s="52">
        <v>4</v>
      </c>
      <c r="AT13" s="55"/>
      <c r="AU13" s="53"/>
      <c r="AV13" s="51"/>
      <c r="AW13" s="55"/>
      <c r="AX13" s="54"/>
      <c r="AY13" s="52"/>
      <c r="AZ13" s="55"/>
      <c r="BA13" s="53"/>
      <c r="BB13" s="51"/>
      <c r="BC13" s="55"/>
      <c r="BD13" s="54"/>
      <c r="BE13" s="52">
        <v>16</v>
      </c>
      <c r="BF13" s="55"/>
      <c r="BG13" s="53">
        <v>4</v>
      </c>
      <c r="BH13" s="47"/>
      <c r="BI13" s="60">
        <f t="shared" si="1"/>
        <v>58</v>
      </c>
    </row>
    <row r="14" spans="1:61" ht="15.95" customHeight="1" thickBot="1" x14ac:dyDescent="0.35">
      <c r="A14" s="24">
        <v>11</v>
      </c>
      <c r="B14" s="22" t="s">
        <v>20</v>
      </c>
      <c r="C14" s="51"/>
      <c r="D14" s="55"/>
      <c r="E14" s="54"/>
      <c r="F14" s="52"/>
      <c r="G14" s="55"/>
      <c r="H14" s="53"/>
      <c r="I14" s="51">
        <v>17</v>
      </c>
      <c r="J14" s="55"/>
      <c r="K14" s="54">
        <v>17</v>
      </c>
      <c r="L14" s="52"/>
      <c r="M14" s="55"/>
      <c r="N14" s="53"/>
      <c r="O14" s="51"/>
      <c r="P14" s="55"/>
      <c r="Q14" s="54"/>
      <c r="R14" s="52"/>
      <c r="S14" s="55"/>
      <c r="T14" s="53"/>
      <c r="U14" s="51"/>
      <c r="V14" s="55"/>
      <c r="W14" s="54"/>
      <c r="X14" s="52"/>
      <c r="Y14" s="55"/>
      <c r="Z14" s="53"/>
      <c r="AA14" s="51"/>
      <c r="AB14" s="55"/>
      <c r="AC14" s="54"/>
      <c r="AD14" s="52"/>
      <c r="AE14" s="55"/>
      <c r="AF14" s="53"/>
      <c r="AG14" s="51">
        <v>8</v>
      </c>
      <c r="AH14" s="55"/>
      <c r="AI14" s="54"/>
      <c r="AJ14" s="56">
        <v>28</v>
      </c>
      <c r="AK14" s="57"/>
      <c r="AL14" s="58"/>
      <c r="AM14" s="51"/>
      <c r="AN14" s="55"/>
      <c r="AO14" s="53"/>
      <c r="AP14" s="51">
        <v>9</v>
      </c>
      <c r="AQ14" s="55"/>
      <c r="AR14" s="54">
        <v>9</v>
      </c>
      <c r="AS14" s="52"/>
      <c r="AT14" s="55"/>
      <c r="AU14" s="53"/>
      <c r="AV14" s="51"/>
      <c r="AW14" s="55"/>
      <c r="AX14" s="54"/>
      <c r="AY14" s="52">
        <v>27</v>
      </c>
      <c r="AZ14" s="55"/>
      <c r="BA14" s="53">
        <v>23</v>
      </c>
      <c r="BB14" s="51">
        <v>28</v>
      </c>
      <c r="BC14" s="55"/>
      <c r="BD14" s="54">
        <v>1</v>
      </c>
      <c r="BE14" s="52">
        <v>42</v>
      </c>
      <c r="BF14" s="55"/>
      <c r="BG14" s="53">
        <v>27</v>
      </c>
      <c r="BH14" s="75"/>
      <c r="BI14" s="60">
        <f t="shared" si="1"/>
        <v>159</v>
      </c>
    </row>
    <row r="15" spans="1:61" ht="24" customHeight="1" thickBot="1" x14ac:dyDescent="0.35">
      <c r="A15" s="25">
        <f ca="1">4:15</f>
        <v>0</v>
      </c>
      <c r="B15" s="26" t="s">
        <v>33</v>
      </c>
      <c r="C15" s="67"/>
      <c r="D15" s="57"/>
      <c r="E15" s="68"/>
      <c r="F15" s="56"/>
      <c r="G15" s="57"/>
      <c r="H15" s="58"/>
      <c r="I15" s="67"/>
      <c r="J15" s="57"/>
      <c r="K15" s="68"/>
      <c r="L15" s="56"/>
      <c r="M15" s="57"/>
      <c r="N15" s="58"/>
      <c r="O15" s="67"/>
      <c r="P15" s="57"/>
      <c r="Q15" s="68"/>
      <c r="R15" s="56"/>
      <c r="S15" s="57"/>
      <c r="T15" s="58"/>
      <c r="U15" s="67"/>
      <c r="V15" s="57"/>
      <c r="W15" s="68"/>
      <c r="X15" s="56">
        <v>7</v>
      </c>
      <c r="Y15" s="57"/>
      <c r="Z15" s="58"/>
      <c r="AA15" s="67"/>
      <c r="AB15" s="57"/>
      <c r="AC15" s="68"/>
      <c r="AD15" s="56"/>
      <c r="AE15" s="57"/>
      <c r="AF15" s="58"/>
      <c r="AG15" s="67">
        <v>2</v>
      </c>
      <c r="AH15" s="57"/>
      <c r="AI15" s="68"/>
      <c r="AJ15" s="52">
        <v>1</v>
      </c>
      <c r="AK15" s="55"/>
      <c r="AL15" s="53"/>
      <c r="AM15" s="67"/>
      <c r="AN15" s="57"/>
      <c r="AO15" s="58"/>
      <c r="AP15" s="67">
        <v>7</v>
      </c>
      <c r="AQ15" s="57"/>
      <c r="AR15" s="68">
        <v>3</v>
      </c>
      <c r="AS15" s="56"/>
      <c r="AT15" s="57"/>
      <c r="AU15" s="58"/>
      <c r="AV15" s="67">
        <v>16</v>
      </c>
      <c r="AW15" s="57"/>
      <c r="AX15" s="68">
        <v>9</v>
      </c>
      <c r="AY15" s="56">
        <v>6</v>
      </c>
      <c r="AZ15" s="57"/>
      <c r="BA15" s="58"/>
      <c r="BB15" s="67"/>
      <c r="BC15" s="57"/>
      <c r="BD15" s="68"/>
      <c r="BE15" s="56">
        <v>23</v>
      </c>
      <c r="BF15" s="57"/>
      <c r="BG15" s="58">
        <v>9</v>
      </c>
      <c r="BH15" s="66">
        <v>23</v>
      </c>
      <c r="BI15" s="60">
        <f t="shared" si="1"/>
        <v>85</v>
      </c>
    </row>
    <row r="16" spans="1:61" ht="15.95" customHeight="1" thickBot="1" x14ac:dyDescent="0.35">
      <c r="A16" s="24">
        <v>13</v>
      </c>
      <c r="B16" s="22" t="s">
        <v>41</v>
      </c>
      <c r="C16" s="51">
        <v>4</v>
      </c>
      <c r="D16" s="55"/>
      <c r="E16" s="54"/>
      <c r="F16" s="52"/>
      <c r="G16" s="55"/>
      <c r="H16" s="53"/>
      <c r="I16" s="51">
        <v>6</v>
      </c>
      <c r="J16" s="55"/>
      <c r="K16" s="54"/>
      <c r="L16" s="52"/>
      <c r="M16" s="55"/>
      <c r="N16" s="53"/>
      <c r="O16" s="51">
        <v>5</v>
      </c>
      <c r="P16" s="55"/>
      <c r="Q16" s="54">
        <v>5</v>
      </c>
      <c r="R16" s="52">
        <v>1</v>
      </c>
      <c r="S16" s="55"/>
      <c r="T16" s="53">
        <v>1</v>
      </c>
      <c r="U16" s="51"/>
      <c r="V16" s="55"/>
      <c r="W16" s="54"/>
      <c r="X16" s="52"/>
      <c r="Y16" s="55"/>
      <c r="Z16" s="53"/>
      <c r="AA16" s="51">
        <v>5</v>
      </c>
      <c r="AB16" s="55"/>
      <c r="AC16" s="54">
        <v>1</v>
      </c>
      <c r="AD16" s="52">
        <v>19</v>
      </c>
      <c r="AE16" s="55"/>
      <c r="AF16" s="53">
        <v>1</v>
      </c>
      <c r="AG16" s="51">
        <v>12</v>
      </c>
      <c r="AH16" s="55"/>
      <c r="AI16" s="54"/>
      <c r="AJ16" s="56">
        <v>23</v>
      </c>
      <c r="AK16" s="57"/>
      <c r="AL16" s="58">
        <v>5</v>
      </c>
      <c r="AM16" s="51"/>
      <c r="AN16" s="55"/>
      <c r="AO16" s="53"/>
      <c r="AP16" s="51">
        <v>7</v>
      </c>
      <c r="AQ16" s="55"/>
      <c r="AR16" s="54">
        <v>1</v>
      </c>
      <c r="AS16" s="52"/>
      <c r="AT16" s="55"/>
      <c r="AU16" s="53"/>
      <c r="AV16" s="51"/>
      <c r="AW16" s="55"/>
      <c r="AX16" s="54"/>
      <c r="AY16" s="52">
        <v>15</v>
      </c>
      <c r="AZ16" s="55"/>
      <c r="BA16" s="53">
        <v>6</v>
      </c>
      <c r="BB16" s="51">
        <v>11</v>
      </c>
      <c r="BC16" s="55"/>
      <c r="BD16" s="54">
        <v>3</v>
      </c>
      <c r="BE16" s="52">
        <v>25</v>
      </c>
      <c r="BF16" s="55"/>
      <c r="BG16" s="53">
        <v>8</v>
      </c>
      <c r="BH16" s="75"/>
      <c r="BI16" s="60">
        <f t="shared" si="1"/>
        <v>133</v>
      </c>
    </row>
    <row r="17" spans="1:62" ht="15.95" customHeight="1" thickBot="1" x14ac:dyDescent="0.35">
      <c r="A17" s="24">
        <v>14</v>
      </c>
      <c r="B17" s="27" t="s">
        <v>44</v>
      </c>
      <c r="C17" s="61"/>
      <c r="D17" s="62"/>
      <c r="E17" s="63"/>
      <c r="F17" s="64"/>
      <c r="G17" s="62"/>
      <c r="H17" s="65"/>
      <c r="I17" s="61"/>
      <c r="J17" s="62"/>
      <c r="K17" s="63"/>
      <c r="L17" s="64"/>
      <c r="M17" s="62"/>
      <c r="N17" s="65"/>
      <c r="O17" s="61"/>
      <c r="P17" s="62"/>
      <c r="Q17" s="63"/>
      <c r="R17" s="64"/>
      <c r="S17" s="62"/>
      <c r="T17" s="65"/>
      <c r="U17" s="61"/>
      <c r="V17" s="62"/>
      <c r="W17" s="63"/>
      <c r="X17" s="64"/>
      <c r="Y17" s="62"/>
      <c r="Z17" s="65"/>
      <c r="AA17" s="61"/>
      <c r="AB17" s="62"/>
      <c r="AC17" s="63"/>
      <c r="AD17" s="64"/>
      <c r="AE17" s="62"/>
      <c r="AF17" s="65"/>
      <c r="AG17" s="61"/>
      <c r="AH17" s="62"/>
      <c r="AI17" s="63"/>
      <c r="AJ17" s="56">
        <v>1</v>
      </c>
      <c r="AK17" s="57"/>
      <c r="AL17" s="58">
        <v>1</v>
      </c>
      <c r="AM17" s="61"/>
      <c r="AN17" s="62"/>
      <c r="AO17" s="65"/>
      <c r="AP17" s="61">
        <v>1</v>
      </c>
      <c r="AQ17" s="62"/>
      <c r="AR17" s="63">
        <v>1</v>
      </c>
      <c r="AS17" s="64"/>
      <c r="AT17" s="62"/>
      <c r="AU17" s="65"/>
      <c r="AV17" s="61"/>
      <c r="AW17" s="62"/>
      <c r="AX17" s="63"/>
      <c r="AY17" s="64">
        <v>1</v>
      </c>
      <c r="AZ17" s="62"/>
      <c r="BA17" s="65"/>
      <c r="BB17" s="61"/>
      <c r="BC17" s="62"/>
      <c r="BD17" s="63"/>
      <c r="BE17" s="64">
        <v>8</v>
      </c>
      <c r="BF17" s="62"/>
      <c r="BG17" s="65">
        <v>5</v>
      </c>
      <c r="BH17" s="66">
        <v>26</v>
      </c>
      <c r="BI17" s="60">
        <f t="shared" si="1"/>
        <v>37</v>
      </c>
    </row>
    <row r="18" spans="1:62" ht="15.95" customHeight="1" thickBot="1" x14ac:dyDescent="0.35">
      <c r="A18" s="24">
        <v>15</v>
      </c>
      <c r="B18" s="27" t="s">
        <v>35</v>
      </c>
      <c r="C18" s="61"/>
      <c r="D18" s="62"/>
      <c r="E18" s="63"/>
      <c r="F18" s="64"/>
      <c r="G18" s="62"/>
      <c r="H18" s="65"/>
      <c r="I18" s="61"/>
      <c r="J18" s="62"/>
      <c r="K18" s="63"/>
      <c r="L18" s="64"/>
      <c r="M18" s="62"/>
      <c r="N18" s="65"/>
      <c r="O18" s="61"/>
      <c r="P18" s="62"/>
      <c r="Q18" s="63"/>
      <c r="R18" s="64">
        <v>2</v>
      </c>
      <c r="S18" s="62"/>
      <c r="T18" s="65"/>
      <c r="U18" s="61">
        <v>1</v>
      </c>
      <c r="V18" s="62"/>
      <c r="W18" s="63">
        <v>1</v>
      </c>
      <c r="X18" s="64"/>
      <c r="Y18" s="62"/>
      <c r="Z18" s="65"/>
      <c r="AA18" s="61">
        <v>1</v>
      </c>
      <c r="AB18" s="62"/>
      <c r="AC18" s="63">
        <v>1</v>
      </c>
      <c r="AD18" s="64">
        <v>3</v>
      </c>
      <c r="AE18" s="62"/>
      <c r="AF18" s="65"/>
      <c r="AG18" s="61"/>
      <c r="AH18" s="62"/>
      <c r="AI18" s="63"/>
      <c r="AJ18" s="56">
        <v>8</v>
      </c>
      <c r="AK18" s="57"/>
      <c r="AL18" s="58">
        <v>2</v>
      </c>
      <c r="AM18" s="61"/>
      <c r="AN18" s="62"/>
      <c r="AO18" s="65"/>
      <c r="AP18" s="61">
        <v>1</v>
      </c>
      <c r="AQ18" s="62"/>
      <c r="AR18" s="63">
        <v>1</v>
      </c>
      <c r="AS18" s="64"/>
      <c r="AT18" s="62"/>
      <c r="AU18" s="65"/>
      <c r="AV18" s="61"/>
      <c r="AW18" s="62"/>
      <c r="AX18" s="63"/>
      <c r="AY18" s="64">
        <v>8</v>
      </c>
      <c r="AZ18" s="62"/>
      <c r="BA18" s="65">
        <v>5</v>
      </c>
      <c r="BB18" s="61"/>
      <c r="BC18" s="62"/>
      <c r="BD18" s="63"/>
      <c r="BE18" s="64">
        <v>14</v>
      </c>
      <c r="BF18" s="62"/>
      <c r="BG18" s="65"/>
      <c r="BH18" s="66"/>
      <c r="BI18" s="60">
        <f t="shared" si="1"/>
        <v>38</v>
      </c>
    </row>
    <row r="19" spans="1:62" ht="15.95" customHeight="1" thickBot="1" x14ac:dyDescent="0.35">
      <c r="A19" s="24">
        <v>16</v>
      </c>
      <c r="B19" s="27" t="s">
        <v>40</v>
      </c>
      <c r="C19" s="48"/>
      <c r="D19" s="62"/>
      <c r="E19" s="63"/>
      <c r="F19" s="64">
        <v>15</v>
      </c>
      <c r="G19" s="62"/>
      <c r="H19" s="65">
        <v>15</v>
      </c>
      <c r="I19" s="61"/>
      <c r="J19" s="62"/>
      <c r="K19" s="63"/>
      <c r="L19" s="64"/>
      <c r="M19" s="62"/>
      <c r="N19" s="65"/>
      <c r="O19" s="61"/>
      <c r="P19" s="62"/>
      <c r="Q19" s="63"/>
      <c r="R19" s="64"/>
      <c r="S19" s="62"/>
      <c r="T19" s="65"/>
      <c r="U19" s="61"/>
      <c r="V19" s="62"/>
      <c r="W19" s="63"/>
      <c r="X19" s="64"/>
      <c r="Y19" s="62"/>
      <c r="Z19" s="65"/>
      <c r="AA19" s="61">
        <v>15</v>
      </c>
      <c r="AB19" s="62"/>
      <c r="AC19" s="63"/>
      <c r="AD19" s="64">
        <v>15</v>
      </c>
      <c r="AE19" s="62"/>
      <c r="AF19" s="65"/>
      <c r="AG19" s="61"/>
      <c r="AH19" s="62"/>
      <c r="AI19" s="63"/>
      <c r="AJ19" s="64">
        <v>15</v>
      </c>
      <c r="AK19" s="62"/>
      <c r="AL19" s="65">
        <v>15</v>
      </c>
      <c r="AM19" s="61"/>
      <c r="AN19" s="62"/>
      <c r="AO19" s="65"/>
      <c r="AP19" s="61"/>
      <c r="AQ19" s="62"/>
      <c r="AR19" s="63"/>
      <c r="AS19" s="64"/>
      <c r="AT19" s="62"/>
      <c r="AU19" s="65"/>
      <c r="AV19" s="61">
        <v>15</v>
      </c>
      <c r="AW19" s="62"/>
      <c r="AX19" s="63">
        <v>15</v>
      </c>
      <c r="AY19" s="64"/>
      <c r="AZ19" s="62"/>
      <c r="BA19" s="65"/>
      <c r="BB19" s="61"/>
      <c r="BC19" s="62"/>
      <c r="BD19" s="63"/>
      <c r="BE19" s="64"/>
      <c r="BF19" s="62"/>
      <c r="BG19" s="65"/>
      <c r="BH19" s="66"/>
      <c r="BI19" s="60">
        <f t="shared" ref="BI19:BI24" si="2">SUM(C19+F19+I19+L19+O19+R19+U19+X19+AA19+AD19+AG19+AJ19+AM19+AP19+AS19+AV19+AY19+BB19+BE19+BH19)</f>
        <v>75</v>
      </c>
      <c r="BJ19" s="69"/>
    </row>
    <row r="20" spans="1:62" ht="15.95" customHeight="1" thickBot="1" x14ac:dyDescent="0.35">
      <c r="A20" s="25">
        <v>17</v>
      </c>
      <c r="B20" s="27" t="s">
        <v>4</v>
      </c>
      <c r="C20" s="61"/>
      <c r="D20" s="62"/>
      <c r="E20" s="63"/>
      <c r="F20" s="64"/>
      <c r="G20" s="62"/>
      <c r="H20" s="65"/>
      <c r="I20" s="61">
        <v>7</v>
      </c>
      <c r="J20" s="62"/>
      <c r="K20" s="63">
        <v>2</v>
      </c>
      <c r="L20" s="64"/>
      <c r="M20" s="62"/>
      <c r="N20" s="65"/>
      <c r="O20" s="61">
        <v>3</v>
      </c>
      <c r="P20" s="62"/>
      <c r="Q20" s="63"/>
      <c r="R20" s="64">
        <v>6</v>
      </c>
      <c r="S20" s="62"/>
      <c r="T20" s="65"/>
      <c r="U20" s="61"/>
      <c r="V20" s="62"/>
      <c r="W20" s="63"/>
      <c r="X20" s="64"/>
      <c r="Y20" s="62"/>
      <c r="Z20" s="65"/>
      <c r="AA20" s="61"/>
      <c r="AB20" s="62"/>
      <c r="AC20" s="63"/>
      <c r="AD20" s="64"/>
      <c r="AE20" s="62"/>
      <c r="AF20" s="65"/>
      <c r="AG20" s="61">
        <v>3</v>
      </c>
      <c r="AH20" s="62"/>
      <c r="AI20" s="63"/>
      <c r="AJ20" s="52"/>
      <c r="AK20" s="55"/>
      <c r="AL20" s="53"/>
      <c r="AM20" s="61"/>
      <c r="AN20" s="62"/>
      <c r="AO20" s="65"/>
      <c r="AP20" s="61">
        <v>3</v>
      </c>
      <c r="AQ20" s="62"/>
      <c r="AR20" s="63">
        <v>1</v>
      </c>
      <c r="AS20" s="64"/>
      <c r="AT20" s="62"/>
      <c r="AU20" s="65"/>
      <c r="AV20" s="61"/>
      <c r="AW20" s="62"/>
      <c r="AX20" s="63"/>
      <c r="AY20" s="64"/>
      <c r="AZ20" s="62"/>
      <c r="BA20" s="65"/>
      <c r="BB20" s="61"/>
      <c r="BC20" s="62"/>
      <c r="BD20" s="63"/>
      <c r="BE20" s="64">
        <v>7</v>
      </c>
      <c r="BF20" s="62"/>
      <c r="BG20" s="65">
        <v>1</v>
      </c>
      <c r="BH20" s="78">
        <v>1</v>
      </c>
      <c r="BI20" s="60">
        <f t="shared" si="2"/>
        <v>30</v>
      </c>
    </row>
    <row r="21" spans="1:62" ht="15.95" customHeight="1" thickBot="1" x14ac:dyDescent="0.35">
      <c r="A21" s="24">
        <v>18</v>
      </c>
      <c r="B21" s="22" t="s">
        <v>47</v>
      </c>
      <c r="C21" s="51"/>
      <c r="D21" s="55"/>
      <c r="E21" s="54"/>
      <c r="F21" s="52"/>
      <c r="G21" s="55"/>
      <c r="H21" s="53"/>
      <c r="I21" s="51">
        <v>3</v>
      </c>
      <c r="J21" s="55"/>
      <c r="K21" s="54"/>
      <c r="L21" s="52"/>
      <c r="M21" s="55"/>
      <c r="N21" s="53"/>
      <c r="O21" s="51"/>
      <c r="P21" s="55"/>
      <c r="Q21" s="54"/>
      <c r="R21" s="52">
        <v>3</v>
      </c>
      <c r="S21" s="55"/>
      <c r="T21" s="53"/>
      <c r="U21" s="51"/>
      <c r="V21" s="55"/>
      <c r="W21" s="54"/>
      <c r="X21" s="52"/>
      <c r="Y21" s="55"/>
      <c r="Z21" s="53"/>
      <c r="AA21" s="51">
        <v>5</v>
      </c>
      <c r="AB21" s="55"/>
      <c r="AC21" s="54"/>
      <c r="AD21" s="52">
        <v>5</v>
      </c>
      <c r="AE21" s="55"/>
      <c r="AF21" s="53"/>
      <c r="AG21" s="51"/>
      <c r="AH21" s="55"/>
      <c r="AI21" s="54"/>
      <c r="AJ21" s="56">
        <v>2</v>
      </c>
      <c r="AK21" s="57"/>
      <c r="AL21" s="58"/>
      <c r="AM21" s="51"/>
      <c r="AN21" s="55"/>
      <c r="AO21" s="53"/>
      <c r="AP21" s="51">
        <v>4</v>
      </c>
      <c r="AQ21" s="55"/>
      <c r="AR21" s="54"/>
      <c r="AS21" s="52"/>
      <c r="AT21" s="55"/>
      <c r="AU21" s="53"/>
      <c r="AV21" s="51">
        <v>6</v>
      </c>
      <c r="AW21" s="55"/>
      <c r="AX21" s="54"/>
      <c r="AY21" s="52"/>
      <c r="AZ21" s="55"/>
      <c r="BA21" s="53"/>
      <c r="BB21" s="51">
        <v>3</v>
      </c>
      <c r="BC21" s="55"/>
      <c r="BD21" s="54"/>
      <c r="BE21" s="52">
        <v>5</v>
      </c>
      <c r="BF21" s="55"/>
      <c r="BG21" s="53"/>
      <c r="BH21" s="59"/>
      <c r="BI21" s="60">
        <f t="shared" si="2"/>
        <v>36</v>
      </c>
    </row>
    <row r="22" spans="1:62" ht="15.75" customHeight="1" thickBot="1" x14ac:dyDescent="0.35">
      <c r="A22" s="24">
        <v>19</v>
      </c>
      <c r="B22" s="22" t="s">
        <v>12</v>
      </c>
      <c r="C22" s="51"/>
      <c r="D22" s="55"/>
      <c r="E22" s="54"/>
      <c r="F22" s="52"/>
      <c r="G22" s="55"/>
      <c r="H22" s="53"/>
      <c r="I22" s="51">
        <v>10</v>
      </c>
      <c r="J22" s="55"/>
      <c r="K22" s="54">
        <v>10</v>
      </c>
      <c r="L22" s="52"/>
      <c r="M22" s="55"/>
      <c r="N22" s="53"/>
      <c r="O22" s="51"/>
      <c r="P22" s="55"/>
      <c r="Q22" s="54"/>
      <c r="R22" s="52"/>
      <c r="S22" s="55"/>
      <c r="T22" s="53"/>
      <c r="U22" s="51"/>
      <c r="V22" s="55"/>
      <c r="W22" s="54"/>
      <c r="X22" s="52">
        <v>10</v>
      </c>
      <c r="Y22" s="55"/>
      <c r="Z22" s="53"/>
      <c r="AA22" s="51">
        <v>10</v>
      </c>
      <c r="AB22" s="55"/>
      <c r="AC22" s="54"/>
      <c r="AD22" s="52">
        <v>10</v>
      </c>
      <c r="AE22" s="55"/>
      <c r="AF22" s="53"/>
      <c r="AG22" s="51"/>
      <c r="AH22" s="55"/>
      <c r="AI22" s="54"/>
      <c r="AJ22" s="52">
        <v>10</v>
      </c>
      <c r="AK22" s="55"/>
      <c r="AL22" s="53"/>
      <c r="AM22" s="51"/>
      <c r="AN22" s="55"/>
      <c r="AO22" s="53"/>
      <c r="AP22" s="51">
        <v>10</v>
      </c>
      <c r="AQ22" s="55"/>
      <c r="AR22" s="54">
        <v>10</v>
      </c>
      <c r="AS22" s="52">
        <v>10</v>
      </c>
      <c r="AT22" s="55"/>
      <c r="AU22" s="53"/>
      <c r="AV22" s="51">
        <v>10</v>
      </c>
      <c r="AW22" s="55"/>
      <c r="AX22" s="54">
        <v>10</v>
      </c>
      <c r="AY22" s="52">
        <v>10</v>
      </c>
      <c r="AZ22" s="55"/>
      <c r="BA22" s="53">
        <v>10</v>
      </c>
      <c r="BB22" s="51">
        <v>10</v>
      </c>
      <c r="BC22" s="55"/>
      <c r="BD22" s="54">
        <v>10</v>
      </c>
      <c r="BE22" s="52"/>
      <c r="BF22" s="55"/>
      <c r="BG22" s="53"/>
      <c r="BH22" s="59"/>
      <c r="BI22" s="60">
        <f t="shared" si="2"/>
        <v>100</v>
      </c>
    </row>
    <row r="23" spans="1:62" ht="27" customHeight="1" thickBot="1" x14ac:dyDescent="0.35">
      <c r="A23" s="24">
        <v>20</v>
      </c>
      <c r="B23" s="23" t="s">
        <v>43</v>
      </c>
      <c r="C23" s="74"/>
      <c r="D23" s="72"/>
      <c r="E23" s="70"/>
      <c r="F23" s="71"/>
      <c r="G23" s="72"/>
      <c r="H23" s="73"/>
      <c r="I23" s="74">
        <v>45</v>
      </c>
      <c r="J23" s="72"/>
      <c r="K23" s="70">
        <v>26</v>
      </c>
      <c r="L23" s="71"/>
      <c r="M23" s="72"/>
      <c r="N23" s="73"/>
      <c r="O23" s="74">
        <v>44</v>
      </c>
      <c r="P23" s="72"/>
      <c r="Q23" s="70">
        <v>17</v>
      </c>
      <c r="R23" s="71"/>
      <c r="S23" s="72"/>
      <c r="T23" s="73"/>
      <c r="U23" s="74"/>
      <c r="V23" s="72"/>
      <c r="W23" s="70"/>
      <c r="X23" s="71"/>
      <c r="Y23" s="72"/>
      <c r="Z23" s="73"/>
      <c r="AA23" s="74"/>
      <c r="AB23" s="72"/>
      <c r="AC23" s="70"/>
      <c r="AD23" s="71"/>
      <c r="AE23" s="72"/>
      <c r="AF23" s="73"/>
      <c r="AG23" s="74">
        <v>15</v>
      </c>
      <c r="AH23" s="72"/>
      <c r="AI23" s="70"/>
      <c r="AJ23" s="56">
        <v>26</v>
      </c>
      <c r="AK23" s="57"/>
      <c r="AL23" s="58">
        <v>17</v>
      </c>
      <c r="AM23" s="74"/>
      <c r="AN23" s="72"/>
      <c r="AO23" s="73"/>
      <c r="AP23" s="74">
        <v>8</v>
      </c>
      <c r="AQ23" s="72"/>
      <c r="AR23" s="70"/>
      <c r="AS23" s="71"/>
      <c r="AT23" s="72"/>
      <c r="AU23" s="73"/>
      <c r="AV23" s="74"/>
      <c r="AW23" s="72"/>
      <c r="AX23" s="70"/>
      <c r="AY23" s="71">
        <v>24</v>
      </c>
      <c r="AZ23" s="72"/>
      <c r="BA23" s="73">
        <v>24</v>
      </c>
      <c r="BB23" s="74"/>
      <c r="BC23" s="72"/>
      <c r="BD23" s="70"/>
      <c r="BE23" s="71">
        <v>75</v>
      </c>
      <c r="BF23" s="72"/>
      <c r="BG23" s="73">
        <v>57</v>
      </c>
      <c r="BH23" s="59">
        <v>42</v>
      </c>
      <c r="BI23" s="60">
        <f t="shared" si="2"/>
        <v>279</v>
      </c>
    </row>
    <row r="24" spans="1:62" ht="15.95" customHeight="1" thickBot="1" x14ac:dyDescent="0.35">
      <c r="A24" s="25">
        <v>21</v>
      </c>
      <c r="B24" s="77" t="s">
        <v>17</v>
      </c>
      <c r="C24" s="74"/>
      <c r="D24" s="72"/>
      <c r="E24" s="70"/>
      <c r="F24" s="71"/>
      <c r="G24" s="72"/>
      <c r="H24" s="73"/>
      <c r="I24" s="74"/>
      <c r="J24" s="72"/>
      <c r="K24" s="70"/>
      <c r="L24" s="71"/>
      <c r="M24" s="72"/>
      <c r="N24" s="73"/>
      <c r="O24" s="74">
        <v>2</v>
      </c>
      <c r="P24" s="72"/>
      <c r="Q24" s="70">
        <v>1</v>
      </c>
      <c r="R24" s="71"/>
      <c r="S24" s="72"/>
      <c r="T24" s="73"/>
      <c r="U24" s="74"/>
      <c r="V24" s="72"/>
      <c r="W24" s="70"/>
      <c r="X24" s="71"/>
      <c r="Y24" s="72"/>
      <c r="Z24" s="73"/>
      <c r="AA24" s="74"/>
      <c r="AB24" s="72"/>
      <c r="AC24" s="70"/>
      <c r="AD24" s="71">
        <v>25</v>
      </c>
      <c r="AE24" s="72"/>
      <c r="AF24" s="73">
        <v>9</v>
      </c>
      <c r="AG24" s="74">
        <v>10</v>
      </c>
      <c r="AH24" s="72"/>
      <c r="AI24" s="70">
        <v>2</v>
      </c>
      <c r="AJ24" s="56">
        <v>6</v>
      </c>
      <c r="AK24" s="57"/>
      <c r="AL24" s="58">
        <v>3</v>
      </c>
      <c r="AM24" s="74"/>
      <c r="AN24" s="72"/>
      <c r="AO24" s="73"/>
      <c r="AP24" s="74">
        <v>15</v>
      </c>
      <c r="AQ24" s="72"/>
      <c r="AR24" s="70">
        <v>6</v>
      </c>
      <c r="AS24" s="71"/>
      <c r="AT24" s="72"/>
      <c r="AU24" s="73"/>
      <c r="AV24" s="74"/>
      <c r="AW24" s="72"/>
      <c r="AX24" s="70"/>
      <c r="AY24" s="71"/>
      <c r="AZ24" s="72"/>
      <c r="BA24" s="73"/>
      <c r="BB24" s="74"/>
      <c r="BC24" s="72"/>
      <c r="BD24" s="70"/>
      <c r="BE24" s="71">
        <v>24</v>
      </c>
      <c r="BF24" s="72"/>
      <c r="BG24" s="73">
        <v>5</v>
      </c>
      <c r="BH24" s="59"/>
      <c r="BI24" s="76">
        <f t="shared" si="2"/>
        <v>82</v>
      </c>
    </row>
    <row r="25" spans="1:62" ht="15.95" customHeight="1" x14ac:dyDescent="0.3">
      <c r="A25" s="49">
        <v>22</v>
      </c>
      <c r="B25" s="80" t="s">
        <v>34</v>
      </c>
      <c r="C25" s="71"/>
      <c r="D25" s="72"/>
      <c r="E25" s="73"/>
      <c r="F25" s="74"/>
      <c r="G25" s="72"/>
      <c r="H25" s="70"/>
      <c r="I25" s="71">
        <v>32</v>
      </c>
      <c r="J25" s="72"/>
      <c r="K25" s="73"/>
      <c r="L25" s="74"/>
      <c r="M25" s="72"/>
      <c r="N25" s="70"/>
      <c r="O25" s="71">
        <v>20</v>
      </c>
      <c r="P25" s="72"/>
      <c r="Q25" s="73">
        <v>20</v>
      </c>
      <c r="R25" s="74"/>
      <c r="S25" s="72"/>
      <c r="T25" s="70"/>
      <c r="U25" s="71"/>
      <c r="V25" s="72"/>
      <c r="W25" s="73"/>
      <c r="X25" s="74">
        <v>16</v>
      </c>
      <c r="Y25" s="72"/>
      <c r="Z25" s="70"/>
      <c r="AA25" s="71"/>
      <c r="AB25" s="72"/>
      <c r="AC25" s="73"/>
      <c r="AD25" s="74">
        <v>30</v>
      </c>
      <c r="AE25" s="72"/>
      <c r="AF25" s="70"/>
      <c r="AG25" s="71">
        <v>35</v>
      </c>
      <c r="AH25" s="72"/>
      <c r="AI25" s="73">
        <v>35</v>
      </c>
      <c r="AJ25" s="67">
        <v>20</v>
      </c>
      <c r="AK25" s="57"/>
      <c r="AL25" s="68">
        <v>20</v>
      </c>
      <c r="AM25" s="71"/>
      <c r="AN25" s="72"/>
      <c r="AO25" s="73"/>
      <c r="AP25" s="74">
        <v>22</v>
      </c>
      <c r="AQ25" s="72"/>
      <c r="AR25" s="70">
        <v>22</v>
      </c>
      <c r="AS25" s="71"/>
      <c r="AT25" s="72"/>
      <c r="AU25" s="73"/>
      <c r="AV25" s="74"/>
      <c r="AW25" s="72"/>
      <c r="AX25" s="70"/>
      <c r="AY25" s="71">
        <v>32</v>
      </c>
      <c r="AZ25" s="72"/>
      <c r="BA25" s="73">
        <v>32</v>
      </c>
      <c r="BB25" s="74"/>
      <c r="BC25" s="72"/>
      <c r="BD25" s="70"/>
      <c r="BE25" s="71"/>
      <c r="BF25" s="72"/>
      <c r="BG25" s="73"/>
      <c r="BH25" s="88"/>
      <c r="BI25" s="90">
        <f t="shared" si="1"/>
        <v>207</v>
      </c>
    </row>
    <row r="26" spans="1:62" ht="15.95" customHeight="1" x14ac:dyDescent="0.3">
      <c r="A26" s="50">
        <v>23</v>
      </c>
      <c r="B26" s="81" t="s">
        <v>42</v>
      </c>
      <c r="C26" s="85"/>
      <c r="D26" s="9"/>
      <c r="E26" s="86"/>
      <c r="F26" s="84"/>
      <c r="G26" s="9"/>
      <c r="H26" s="87"/>
      <c r="I26" s="85"/>
      <c r="J26" s="9"/>
      <c r="K26" s="86"/>
      <c r="L26" s="84"/>
      <c r="M26" s="9"/>
      <c r="N26" s="87"/>
      <c r="O26" s="85"/>
      <c r="P26" s="9"/>
      <c r="Q26" s="86"/>
      <c r="R26" s="84"/>
      <c r="S26" s="9"/>
      <c r="T26" s="87"/>
      <c r="U26" s="85"/>
      <c r="V26" s="9"/>
      <c r="W26" s="86"/>
      <c r="X26" s="84"/>
      <c r="Y26" s="9"/>
      <c r="Z26" s="87"/>
      <c r="AA26" s="85"/>
      <c r="AB26" s="9"/>
      <c r="AC26" s="86"/>
      <c r="AD26" s="84"/>
      <c r="AE26" s="9"/>
      <c r="AF26" s="87"/>
      <c r="AG26" s="85"/>
      <c r="AH26" s="9"/>
      <c r="AI26" s="86"/>
      <c r="AJ26" s="84"/>
      <c r="AK26" s="9"/>
      <c r="AL26" s="87"/>
      <c r="AM26" s="85"/>
      <c r="AN26" s="9"/>
      <c r="AO26" s="86"/>
      <c r="AP26" s="84"/>
      <c r="AQ26" s="9"/>
      <c r="AR26" s="87"/>
      <c r="AS26" s="85"/>
      <c r="AT26" s="9"/>
      <c r="AU26" s="86"/>
      <c r="AV26" s="84"/>
      <c r="AW26" s="9"/>
      <c r="AX26" s="87"/>
      <c r="AY26" s="85"/>
      <c r="AZ26" s="9"/>
      <c r="BA26" s="86"/>
      <c r="BB26" s="84"/>
      <c r="BC26" s="9"/>
      <c r="BD26" s="87"/>
      <c r="BE26" s="85">
        <v>98</v>
      </c>
      <c r="BF26" s="9"/>
      <c r="BG26" s="86">
        <v>98</v>
      </c>
      <c r="BH26" s="89">
        <v>1</v>
      </c>
      <c r="BI26" s="91">
        <f t="shared" si="1"/>
        <v>99</v>
      </c>
    </row>
    <row r="27" spans="1:62" ht="15.95" customHeight="1" x14ac:dyDescent="0.3">
      <c r="A27" s="50">
        <v>24</v>
      </c>
      <c r="B27" s="82" t="s">
        <v>18</v>
      </c>
      <c r="C27" s="85">
        <v>10</v>
      </c>
      <c r="D27" s="9"/>
      <c r="E27" s="86"/>
      <c r="F27" s="84"/>
      <c r="G27" s="9"/>
      <c r="H27" s="87"/>
      <c r="I27" s="85"/>
      <c r="J27" s="9"/>
      <c r="K27" s="86"/>
      <c r="L27" s="84">
        <v>10</v>
      </c>
      <c r="M27" s="9"/>
      <c r="N27" s="87">
        <v>20</v>
      </c>
      <c r="O27" s="85"/>
      <c r="P27" s="9"/>
      <c r="Q27" s="86"/>
      <c r="R27" s="84"/>
      <c r="S27" s="9"/>
      <c r="T27" s="87"/>
      <c r="U27" s="85">
        <v>10</v>
      </c>
      <c r="V27" s="9"/>
      <c r="W27" s="86">
        <v>1</v>
      </c>
      <c r="X27" s="84">
        <v>10</v>
      </c>
      <c r="Y27" s="9"/>
      <c r="Z27" s="87"/>
      <c r="AA27" s="85"/>
      <c r="AB27" s="9"/>
      <c r="AC27" s="86"/>
      <c r="AD27" s="84"/>
      <c r="AE27" s="9"/>
      <c r="AF27" s="87"/>
      <c r="AG27" s="85"/>
      <c r="AH27" s="9"/>
      <c r="AI27" s="86"/>
      <c r="AJ27" s="84">
        <v>10</v>
      </c>
      <c r="AK27" s="9"/>
      <c r="AL27" s="87">
        <v>1</v>
      </c>
      <c r="AM27" s="85"/>
      <c r="AN27" s="9"/>
      <c r="AO27" s="86"/>
      <c r="AP27" s="84"/>
      <c r="AQ27" s="9"/>
      <c r="AR27" s="87"/>
      <c r="AS27" s="85"/>
      <c r="AT27" s="9"/>
      <c r="AU27" s="86"/>
      <c r="AV27" s="84">
        <v>10</v>
      </c>
      <c r="AW27" s="9"/>
      <c r="AX27" s="87">
        <v>20</v>
      </c>
      <c r="AY27" s="85"/>
      <c r="AZ27" s="9"/>
      <c r="BA27" s="86"/>
      <c r="BB27" s="84">
        <v>10</v>
      </c>
      <c r="BC27" s="9"/>
      <c r="BD27" s="87">
        <v>1</v>
      </c>
      <c r="BE27" s="85">
        <v>10</v>
      </c>
      <c r="BF27" s="9"/>
      <c r="BG27" s="86">
        <v>20</v>
      </c>
      <c r="BH27" s="89"/>
      <c r="BI27" s="91">
        <f t="shared" si="1"/>
        <v>80</v>
      </c>
    </row>
    <row r="28" spans="1:62" ht="15.95" customHeight="1" x14ac:dyDescent="0.3">
      <c r="A28" s="50">
        <v>26</v>
      </c>
      <c r="B28" s="82" t="s">
        <v>45</v>
      </c>
      <c r="C28" s="85"/>
      <c r="D28" s="9"/>
      <c r="E28" s="86"/>
      <c r="F28" s="84"/>
      <c r="G28" s="9"/>
      <c r="H28" s="87"/>
      <c r="I28" s="85">
        <v>1</v>
      </c>
      <c r="J28" s="9"/>
      <c r="K28" s="86">
        <v>1</v>
      </c>
      <c r="L28" s="84"/>
      <c r="M28" s="9"/>
      <c r="N28" s="87"/>
      <c r="O28" s="85"/>
      <c r="P28" s="9"/>
      <c r="Q28" s="86"/>
      <c r="R28" s="84"/>
      <c r="S28" s="9"/>
      <c r="T28" s="87"/>
      <c r="U28" s="85"/>
      <c r="V28" s="9"/>
      <c r="W28" s="86"/>
      <c r="X28" s="84"/>
      <c r="Y28" s="9"/>
      <c r="Z28" s="87"/>
      <c r="AA28" s="85">
        <v>1</v>
      </c>
      <c r="AB28" s="9"/>
      <c r="AC28" s="86">
        <v>1</v>
      </c>
      <c r="AD28" s="84"/>
      <c r="AE28" s="9"/>
      <c r="AF28" s="87"/>
      <c r="AG28" s="85"/>
      <c r="AH28" s="9"/>
      <c r="AI28" s="86"/>
      <c r="AJ28" s="84"/>
      <c r="AK28" s="9"/>
      <c r="AL28" s="87"/>
      <c r="AM28" s="85"/>
      <c r="AN28" s="9"/>
      <c r="AO28" s="86"/>
      <c r="AP28" s="84"/>
      <c r="AQ28" s="9"/>
      <c r="AR28" s="87"/>
      <c r="AS28" s="85"/>
      <c r="AT28" s="9"/>
      <c r="AU28" s="86"/>
      <c r="AV28" s="84"/>
      <c r="AW28" s="9"/>
      <c r="AX28" s="87"/>
      <c r="AY28" s="85"/>
      <c r="AZ28" s="9"/>
      <c r="BA28" s="86"/>
      <c r="BB28" s="84">
        <v>1</v>
      </c>
      <c r="BC28" s="9"/>
      <c r="BD28" s="87">
        <v>1</v>
      </c>
      <c r="BE28" s="85">
        <v>11</v>
      </c>
      <c r="BF28" s="9"/>
      <c r="BG28" s="86">
        <v>7</v>
      </c>
      <c r="BH28" s="89"/>
      <c r="BI28" s="91">
        <f t="shared" si="1"/>
        <v>14</v>
      </c>
    </row>
    <row r="29" spans="1:62" ht="15.95" customHeight="1" thickBot="1" x14ac:dyDescent="0.35">
      <c r="A29" s="50">
        <v>27</v>
      </c>
      <c r="B29" s="92" t="s">
        <v>36</v>
      </c>
      <c r="C29" s="93"/>
      <c r="D29" s="94"/>
      <c r="E29" s="95"/>
      <c r="F29" s="96"/>
      <c r="G29" s="94"/>
      <c r="H29" s="97"/>
      <c r="I29" s="93">
        <v>2</v>
      </c>
      <c r="J29" s="94"/>
      <c r="K29" s="95">
        <v>2</v>
      </c>
      <c r="L29" s="96"/>
      <c r="M29" s="94"/>
      <c r="N29" s="97"/>
      <c r="O29" s="93"/>
      <c r="P29" s="94"/>
      <c r="Q29" s="95"/>
      <c r="R29" s="96"/>
      <c r="S29" s="94"/>
      <c r="T29" s="97"/>
      <c r="U29" s="93"/>
      <c r="V29" s="94"/>
      <c r="W29" s="95"/>
      <c r="X29" s="96"/>
      <c r="Y29" s="94"/>
      <c r="Z29" s="97"/>
      <c r="AA29" s="93"/>
      <c r="AB29" s="94"/>
      <c r="AC29" s="95"/>
      <c r="AD29" s="96"/>
      <c r="AE29" s="94"/>
      <c r="AF29" s="97"/>
      <c r="AG29" s="93"/>
      <c r="AH29" s="94"/>
      <c r="AI29" s="95"/>
      <c r="AJ29" s="96"/>
      <c r="AK29" s="94"/>
      <c r="AL29" s="97"/>
      <c r="AM29" s="93"/>
      <c r="AN29" s="94"/>
      <c r="AO29" s="95"/>
      <c r="AP29" s="96">
        <v>1</v>
      </c>
      <c r="AQ29" s="94"/>
      <c r="AR29" s="97">
        <v>1</v>
      </c>
      <c r="AS29" s="93">
        <v>3</v>
      </c>
      <c r="AT29" s="94"/>
      <c r="AU29" s="95">
        <v>3</v>
      </c>
      <c r="AV29" s="96"/>
      <c r="AW29" s="94"/>
      <c r="AX29" s="97"/>
      <c r="AY29" s="93">
        <v>1</v>
      </c>
      <c r="AZ29" s="94"/>
      <c r="BA29" s="95">
        <v>1</v>
      </c>
      <c r="BB29" s="96">
        <v>8</v>
      </c>
      <c r="BC29" s="94"/>
      <c r="BD29" s="97">
        <v>5</v>
      </c>
      <c r="BE29" s="93">
        <v>7</v>
      </c>
      <c r="BF29" s="94"/>
      <c r="BG29" s="95">
        <v>3</v>
      </c>
      <c r="BH29" s="88">
        <v>2</v>
      </c>
      <c r="BI29" s="98">
        <f t="shared" si="1"/>
        <v>24</v>
      </c>
    </row>
    <row r="30" spans="1:62" ht="15.95" customHeight="1" thickBot="1" x14ac:dyDescent="0.35">
      <c r="A30" s="83"/>
      <c r="B30" s="99" t="s">
        <v>6</v>
      </c>
      <c r="C30" s="100">
        <f>SUM(C4:C29)</f>
        <v>59</v>
      </c>
      <c r="D30" s="100">
        <f t="shared" ref="D30:BH30" si="3">SUM(D4:D29)</f>
        <v>0</v>
      </c>
      <c r="E30" s="100">
        <f t="shared" si="3"/>
        <v>15</v>
      </c>
      <c r="F30" s="100">
        <f t="shared" si="3"/>
        <v>51</v>
      </c>
      <c r="G30" s="100">
        <f t="shared" si="3"/>
        <v>0</v>
      </c>
      <c r="H30" s="100">
        <f t="shared" si="3"/>
        <v>40</v>
      </c>
      <c r="I30" s="100">
        <f t="shared" si="3"/>
        <v>191</v>
      </c>
      <c r="J30" s="100">
        <f t="shared" si="3"/>
        <v>0</v>
      </c>
      <c r="K30" s="100">
        <f t="shared" si="3"/>
        <v>78</v>
      </c>
      <c r="L30" s="100">
        <f t="shared" si="3"/>
        <v>21</v>
      </c>
      <c r="M30" s="100">
        <f t="shared" si="3"/>
        <v>0</v>
      </c>
      <c r="N30" s="100">
        <f t="shared" si="3"/>
        <v>20</v>
      </c>
      <c r="O30" s="100">
        <f t="shared" si="3"/>
        <v>131</v>
      </c>
      <c r="P30" s="100">
        <f t="shared" si="3"/>
        <v>0</v>
      </c>
      <c r="Q30" s="100">
        <f t="shared" si="3"/>
        <v>75</v>
      </c>
      <c r="R30" s="100">
        <f t="shared" si="3"/>
        <v>27</v>
      </c>
      <c r="S30" s="100">
        <f t="shared" si="3"/>
        <v>0</v>
      </c>
      <c r="T30" s="100">
        <f t="shared" si="3"/>
        <v>1</v>
      </c>
      <c r="U30" s="100">
        <f t="shared" si="3"/>
        <v>13</v>
      </c>
      <c r="V30" s="100">
        <f t="shared" si="3"/>
        <v>0</v>
      </c>
      <c r="W30" s="100">
        <f t="shared" si="3"/>
        <v>2</v>
      </c>
      <c r="X30" s="100">
        <f t="shared" si="3"/>
        <v>59</v>
      </c>
      <c r="Y30" s="100">
        <f t="shared" si="3"/>
        <v>0</v>
      </c>
      <c r="Z30" s="100">
        <f t="shared" si="3"/>
        <v>1</v>
      </c>
      <c r="AA30" s="100">
        <f t="shared" si="3"/>
        <v>67</v>
      </c>
      <c r="AB30" s="100">
        <f t="shared" si="3"/>
        <v>0</v>
      </c>
      <c r="AC30" s="100">
        <f t="shared" si="3"/>
        <v>12</v>
      </c>
      <c r="AD30" s="100">
        <f t="shared" si="3"/>
        <v>287</v>
      </c>
      <c r="AE30" s="100">
        <f t="shared" si="3"/>
        <v>6</v>
      </c>
      <c r="AF30" s="100">
        <f t="shared" si="3"/>
        <v>45</v>
      </c>
      <c r="AG30" s="100">
        <f t="shared" si="3"/>
        <v>161</v>
      </c>
      <c r="AH30" s="100">
        <f t="shared" si="3"/>
        <v>0</v>
      </c>
      <c r="AI30" s="100">
        <f t="shared" si="3"/>
        <v>55</v>
      </c>
      <c r="AJ30" s="100">
        <f t="shared" si="3"/>
        <v>248</v>
      </c>
      <c r="AK30" s="100">
        <f t="shared" si="3"/>
        <v>0</v>
      </c>
      <c r="AL30" s="100">
        <f t="shared" si="3"/>
        <v>84</v>
      </c>
      <c r="AM30" s="100">
        <f t="shared" si="3"/>
        <v>0</v>
      </c>
      <c r="AN30" s="100">
        <f t="shared" si="3"/>
        <v>0</v>
      </c>
      <c r="AO30" s="100">
        <f t="shared" si="3"/>
        <v>0</v>
      </c>
      <c r="AP30" s="100">
        <f t="shared" si="3"/>
        <v>147</v>
      </c>
      <c r="AQ30" s="100">
        <f t="shared" si="3"/>
        <v>6</v>
      </c>
      <c r="AR30" s="100">
        <f t="shared" si="3"/>
        <v>74</v>
      </c>
      <c r="AS30" s="100">
        <f t="shared" si="3"/>
        <v>47</v>
      </c>
      <c r="AT30" s="100">
        <f t="shared" si="3"/>
        <v>0</v>
      </c>
      <c r="AU30" s="100">
        <f t="shared" si="3"/>
        <v>8</v>
      </c>
      <c r="AV30" s="100">
        <f t="shared" si="3"/>
        <v>64</v>
      </c>
      <c r="AW30" s="100">
        <f t="shared" si="3"/>
        <v>0</v>
      </c>
      <c r="AX30" s="100">
        <f t="shared" si="3"/>
        <v>55</v>
      </c>
      <c r="AY30" s="100">
        <f t="shared" si="3"/>
        <v>213</v>
      </c>
      <c r="AZ30" s="100">
        <f t="shared" si="3"/>
        <v>0</v>
      </c>
      <c r="BA30" s="100">
        <f t="shared" si="3"/>
        <v>124</v>
      </c>
      <c r="BB30" s="100">
        <f t="shared" si="3"/>
        <v>86</v>
      </c>
      <c r="BC30" s="100">
        <f t="shared" si="3"/>
        <v>0</v>
      </c>
      <c r="BD30" s="100">
        <f t="shared" si="3"/>
        <v>26</v>
      </c>
      <c r="BE30" s="100">
        <f t="shared" si="3"/>
        <v>523</v>
      </c>
      <c r="BF30" s="100">
        <f t="shared" si="3"/>
        <v>0</v>
      </c>
      <c r="BG30" s="100">
        <f t="shared" si="3"/>
        <v>296</v>
      </c>
      <c r="BH30" s="100">
        <f t="shared" si="3"/>
        <v>136</v>
      </c>
      <c r="BI30" s="98">
        <f t="shared" si="1"/>
        <v>2531</v>
      </c>
      <c r="BJ30" s="108">
        <f>SUM(BI4:BI29)</f>
        <v>2531</v>
      </c>
    </row>
    <row r="31" spans="1:62" ht="15.75" thickBot="1" x14ac:dyDescent="0.3">
      <c r="BE31" s="115" t="s">
        <v>48</v>
      </c>
      <c r="BF31" s="116"/>
      <c r="BG31" s="116"/>
      <c r="BH31" s="116"/>
      <c r="BI31" s="101">
        <f>SUM(BG30+BD30+BA30+AX30+AU30+AR30+AO30+AL30+AI30+AF30+AC30+Z30+W30+T30+Q30+N30+K30+H30+E30)</f>
        <v>1011</v>
      </c>
    </row>
  </sheetData>
  <autoFilter ref="A1:BJ30"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  <filterColumn colId="26" showButton="0"/>
    <filterColumn colId="27" showButton="0"/>
    <filterColumn colId="28" showButton="0"/>
    <filterColumn colId="29" showButton="0"/>
    <filterColumn colId="30" showButton="0"/>
    <filterColumn colId="31" showButton="0"/>
    <filterColumn colId="32" showButton="0"/>
    <filterColumn colId="33" showButton="0"/>
    <filterColumn colId="34" showButton="0"/>
    <filterColumn colId="35" showButton="0"/>
    <filterColumn colId="36" showButton="0"/>
    <filterColumn colId="37" showButton="0"/>
    <filterColumn colId="38" showButton="0"/>
    <filterColumn colId="39" showButton="0"/>
    <filterColumn colId="40" showButton="0"/>
    <filterColumn colId="41" showButton="0"/>
    <filterColumn colId="42" showButton="0"/>
    <filterColumn colId="43" showButton="0"/>
    <filterColumn colId="44" showButton="0"/>
    <filterColumn colId="45" showButton="0"/>
    <filterColumn colId="46" showButton="0"/>
    <filterColumn colId="47" showButton="0"/>
    <filterColumn colId="48" showButton="0"/>
    <filterColumn colId="49" showButton="0"/>
    <filterColumn colId="50" showButton="0"/>
    <filterColumn colId="51" showButton="0"/>
    <filterColumn colId="52" showButton="0"/>
    <filterColumn colId="53" showButton="0"/>
    <filterColumn colId="54" showButton="0"/>
    <filterColumn colId="55" showButton="0"/>
    <filterColumn colId="56" showButton="0"/>
    <filterColumn colId="57" showButton="0"/>
    <filterColumn colId="58" showButton="0"/>
  </autoFilter>
  <mergeCells count="25">
    <mergeCell ref="F2:H2"/>
    <mergeCell ref="R2:T2"/>
    <mergeCell ref="BH2:BH3"/>
    <mergeCell ref="AJ2:AL2"/>
    <mergeCell ref="O2:Q2"/>
    <mergeCell ref="BI2:BI3"/>
    <mergeCell ref="U2:W2"/>
    <mergeCell ref="X2:Z2"/>
    <mergeCell ref="AA2:AC2"/>
    <mergeCell ref="BE31:BH31"/>
    <mergeCell ref="B1:BH1"/>
    <mergeCell ref="A2:A3"/>
    <mergeCell ref="B2:B3"/>
    <mergeCell ref="AP2:AR2"/>
    <mergeCell ref="BE2:BG2"/>
    <mergeCell ref="BB2:BD2"/>
    <mergeCell ref="AY2:BA2"/>
    <mergeCell ref="AV2:AX2"/>
    <mergeCell ref="AS2:AU2"/>
    <mergeCell ref="AD2:AF2"/>
    <mergeCell ref="AM2:AO2"/>
    <mergeCell ref="AG2:AI2"/>
    <mergeCell ref="C2:E2"/>
    <mergeCell ref="I2:K2"/>
    <mergeCell ref="L2:N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G22"/>
  <sheetViews>
    <sheetView topLeftCell="A2" workbookViewId="0">
      <selection activeCell="H12" sqref="H12"/>
    </sheetView>
  </sheetViews>
  <sheetFormatPr defaultRowHeight="15" x14ac:dyDescent="0.25"/>
  <cols>
    <col min="1" max="1" width="18.85546875" customWidth="1"/>
    <col min="2" max="2" width="15.140625" customWidth="1"/>
    <col min="3" max="3" width="13.85546875" customWidth="1"/>
    <col min="4" max="6" width="11.85546875" customWidth="1"/>
    <col min="7" max="7" width="13" customWidth="1"/>
  </cols>
  <sheetData>
    <row r="4" spans="1:7" ht="63" x14ac:dyDescent="0.25">
      <c r="A4" s="10" t="s">
        <v>9</v>
      </c>
      <c r="B4" s="10" t="s">
        <v>23</v>
      </c>
      <c r="C4" s="10" t="s">
        <v>24</v>
      </c>
      <c r="D4" s="10" t="s">
        <v>28</v>
      </c>
      <c r="E4" s="10" t="s">
        <v>52</v>
      </c>
      <c r="F4" s="10" t="s">
        <v>53</v>
      </c>
      <c r="G4" s="10" t="s">
        <v>54</v>
      </c>
    </row>
    <row r="5" spans="1:7" ht="15.75" x14ac:dyDescent="0.25">
      <c r="A5" s="10" t="s">
        <v>22</v>
      </c>
      <c r="B5" s="9">
        <v>147</v>
      </c>
      <c r="C5" s="3">
        <v>295</v>
      </c>
      <c r="D5" s="31">
        <v>224</v>
      </c>
      <c r="E5" s="2">
        <v>262</v>
      </c>
      <c r="F5" s="2">
        <v>395</v>
      </c>
      <c r="G5" s="2">
        <v>523</v>
      </c>
    </row>
    <row r="6" spans="1:7" ht="15.75" x14ac:dyDescent="0.25">
      <c r="A6" s="10">
        <v>17</v>
      </c>
      <c r="B6" s="9">
        <v>88</v>
      </c>
      <c r="C6" s="3">
        <v>76</v>
      </c>
      <c r="D6" s="31">
        <v>157</v>
      </c>
      <c r="E6" s="2">
        <v>169</v>
      </c>
      <c r="F6" s="2">
        <v>173</v>
      </c>
      <c r="G6" s="2">
        <v>287</v>
      </c>
    </row>
    <row r="7" spans="1:7" ht="15.75" x14ac:dyDescent="0.25">
      <c r="A7" s="29">
        <v>78</v>
      </c>
      <c r="B7" s="31"/>
      <c r="C7" s="31"/>
      <c r="D7" s="31">
        <v>113</v>
      </c>
      <c r="E7" s="2">
        <v>81</v>
      </c>
      <c r="F7" s="2">
        <v>252</v>
      </c>
      <c r="G7" s="2">
        <v>248</v>
      </c>
    </row>
    <row r="8" spans="1:7" ht="15.75" x14ac:dyDescent="0.25">
      <c r="A8" s="10">
        <v>98</v>
      </c>
      <c r="B8" s="9">
        <v>229</v>
      </c>
      <c r="C8" s="3">
        <v>143</v>
      </c>
      <c r="D8" s="31">
        <v>182</v>
      </c>
      <c r="E8" s="2">
        <v>183</v>
      </c>
      <c r="F8" s="2">
        <v>230</v>
      </c>
      <c r="G8" s="2">
        <v>213</v>
      </c>
    </row>
    <row r="9" spans="1:7" ht="15.75" x14ac:dyDescent="0.25">
      <c r="A9" s="10">
        <v>14</v>
      </c>
      <c r="B9" s="9">
        <v>99</v>
      </c>
      <c r="C9" s="3">
        <v>210</v>
      </c>
      <c r="D9" s="31">
        <v>283</v>
      </c>
      <c r="E9" s="2">
        <v>112</v>
      </c>
      <c r="F9" s="2">
        <v>154</v>
      </c>
      <c r="G9" s="2">
        <v>191</v>
      </c>
    </row>
    <row r="10" spans="1:7" ht="15.75" x14ac:dyDescent="0.25">
      <c r="A10" s="10">
        <v>50</v>
      </c>
      <c r="B10" s="9">
        <v>104</v>
      </c>
      <c r="C10" s="3">
        <v>86</v>
      </c>
      <c r="D10" s="31">
        <v>166</v>
      </c>
      <c r="E10" s="2">
        <v>61</v>
      </c>
      <c r="F10" s="2">
        <v>84</v>
      </c>
      <c r="G10" s="2">
        <v>161</v>
      </c>
    </row>
    <row r="11" spans="1:7" ht="15.75" x14ac:dyDescent="0.25">
      <c r="A11" s="10">
        <v>90</v>
      </c>
      <c r="B11" s="9">
        <v>211</v>
      </c>
      <c r="C11" s="3">
        <v>107</v>
      </c>
      <c r="D11" s="31">
        <v>30</v>
      </c>
      <c r="E11" s="2">
        <v>62</v>
      </c>
      <c r="F11" s="2">
        <v>123</v>
      </c>
      <c r="G11" s="2">
        <v>147</v>
      </c>
    </row>
    <row r="12" spans="1:7" ht="15.75" x14ac:dyDescent="0.25">
      <c r="A12" s="10">
        <v>37</v>
      </c>
      <c r="B12" s="9">
        <v>105</v>
      </c>
      <c r="C12" s="3">
        <v>140</v>
      </c>
      <c r="D12" s="31">
        <v>145</v>
      </c>
      <c r="E12" s="2">
        <v>251</v>
      </c>
      <c r="F12" s="2">
        <v>108</v>
      </c>
      <c r="G12" s="2">
        <v>131</v>
      </c>
    </row>
    <row r="13" spans="1:7" ht="15.75" x14ac:dyDescent="0.25">
      <c r="A13" s="10">
        <v>99</v>
      </c>
      <c r="B13" s="9">
        <v>189</v>
      </c>
      <c r="C13" s="3">
        <v>77</v>
      </c>
      <c r="D13" s="31">
        <v>62</v>
      </c>
      <c r="E13" s="2">
        <v>108</v>
      </c>
      <c r="F13" s="2">
        <v>34</v>
      </c>
      <c r="G13" s="2">
        <v>86</v>
      </c>
    </row>
    <row r="14" spans="1:7" ht="15.75" x14ac:dyDescent="0.25">
      <c r="A14" s="10">
        <v>68</v>
      </c>
      <c r="B14" s="9">
        <v>89</v>
      </c>
      <c r="C14" s="3">
        <v>81</v>
      </c>
      <c r="D14" s="31">
        <v>31</v>
      </c>
      <c r="E14" s="2">
        <v>26</v>
      </c>
      <c r="F14" s="2">
        <v>31</v>
      </c>
      <c r="G14" s="2">
        <v>67</v>
      </c>
    </row>
    <row r="15" spans="1:7" ht="15.75" x14ac:dyDescent="0.25">
      <c r="A15" s="10">
        <v>97</v>
      </c>
      <c r="B15" s="9">
        <v>152</v>
      </c>
      <c r="C15" s="3">
        <v>34</v>
      </c>
      <c r="D15" s="31">
        <v>73</v>
      </c>
      <c r="E15" s="2">
        <v>53</v>
      </c>
      <c r="F15" s="2">
        <v>92</v>
      </c>
      <c r="G15" s="2">
        <v>64</v>
      </c>
    </row>
    <row r="16" spans="1:7" ht="15.75" x14ac:dyDescent="0.25">
      <c r="A16" s="10">
        <v>65</v>
      </c>
      <c r="B16" s="9">
        <v>124</v>
      </c>
      <c r="C16" s="3">
        <v>77</v>
      </c>
      <c r="D16" s="31">
        <v>60</v>
      </c>
      <c r="E16" s="2">
        <v>60</v>
      </c>
      <c r="F16" s="2">
        <v>90</v>
      </c>
      <c r="G16" s="2">
        <v>59</v>
      </c>
    </row>
    <row r="17" spans="1:7" ht="15.75" x14ac:dyDescent="0.25">
      <c r="A17" s="10">
        <v>7</v>
      </c>
      <c r="B17" s="9">
        <v>48</v>
      </c>
      <c r="C17" s="3">
        <v>87</v>
      </c>
      <c r="D17" s="31">
        <v>75</v>
      </c>
      <c r="E17" s="2">
        <v>70</v>
      </c>
      <c r="F17" s="2">
        <v>95</v>
      </c>
      <c r="G17" s="2">
        <v>59</v>
      </c>
    </row>
    <row r="18" spans="1:7" ht="15.75" x14ac:dyDescent="0.25">
      <c r="A18" s="10">
        <v>8</v>
      </c>
      <c r="B18" s="9">
        <v>64</v>
      </c>
      <c r="C18" s="3">
        <v>65</v>
      </c>
      <c r="D18" s="31">
        <v>49</v>
      </c>
      <c r="E18" s="2">
        <v>36</v>
      </c>
      <c r="F18" s="2">
        <v>31</v>
      </c>
      <c r="G18" s="2">
        <v>51</v>
      </c>
    </row>
    <row r="19" spans="1:7" ht="15.75" x14ac:dyDescent="0.25">
      <c r="A19" s="10">
        <v>95</v>
      </c>
      <c r="B19" s="9">
        <v>139</v>
      </c>
      <c r="C19" s="3">
        <v>98</v>
      </c>
      <c r="D19" s="31">
        <v>215</v>
      </c>
      <c r="E19" s="2">
        <v>165</v>
      </c>
      <c r="F19" s="2">
        <v>69</v>
      </c>
      <c r="G19" s="2">
        <v>47</v>
      </c>
    </row>
    <row r="20" spans="1:7" ht="15.75" x14ac:dyDescent="0.25">
      <c r="A20" s="10">
        <v>54</v>
      </c>
      <c r="B20" s="9">
        <v>140</v>
      </c>
      <c r="C20" s="3">
        <v>111</v>
      </c>
      <c r="D20" s="31">
        <v>130</v>
      </c>
      <c r="E20" s="2">
        <v>77</v>
      </c>
      <c r="F20" s="2">
        <v>18</v>
      </c>
      <c r="G20" s="2">
        <v>27</v>
      </c>
    </row>
    <row r="21" spans="1:7" ht="15.75" x14ac:dyDescent="0.25">
      <c r="A21" s="10">
        <v>32</v>
      </c>
      <c r="B21" s="9">
        <v>43</v>
      </c>
      <c r="C21" s="3">
        <v>27</v>
      </c>
      <c r="D21" s="31">
        <v>43</v>
      </c>
      <c r="E21" s="2">
        <v>31</v>
      </c>
      <c r="F21" s="2">
        <v>16</v>
      </c>
      <c r="G21" s="2">
        <v>21</v>
      </c>
    </row>
    <row r="22" spans="1:7" ht="15.75" x14ac:dyDescent="0.25">
      <c r="A22" s="10">
        <v>61</v>
      </c>
      <c r="B22" s="9">
        <v>91</v>
      </c>
      <c r="C22" s="3">
        <v>7</v>
      </c>
      <c r="D22" s="31">
        <v>47</v>
      </c>
      <c r="E22" s="2">
        <v>81</v>
      </c>
      <c r="F22" s="2">
        <v>48</v>
      </c>
      <c r="G22" s="2">
        <v>13</v>
      </c>
    </row>
  </sheetData>
  <sortState ref="A5:G22">
    <sortCondition descending="1" ref="G5:G22"/>
  </sortState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0"/>
  <sheetViews>
    <sheetView workbookViewId="0">
      <selection activeCell="B5" sqref="B5"/>
    </sheetView>
  </sheetViews>
  <sheetFormatPr defaultRowHeight="15" x14ac:dyDescent="0.25"/>
  <cols>
    <col min="1" max="1" width="18.140625" customWidth="1"/>
    <col min="2" max="2" width="14.42578125" customWidth="1"/>
    <col min="3" max="3" width="13.28515625" customWidth="1"/>
    <col min="4" max="7" width="14.7109375" customWidth="1"/>
  </cols>
  <sheetData>
    <row r="1" spans="1:24" ht="45" x14ac:dyDescent="0.25">
      <c r="A1" s="8" t="s">
        <v>9</v>
      </c>
      <c r="B1" s="8" t="s">
        <v>29</v>
      </c>
      <c r="C1" s="8" t="s">
        <v>30</v>
      </c>
      <c r="D1" s="8" t="s">
        <v>31</v>
      </c>
      <c r="E1" s="8" t="s">
        <v>50</v>
      </c>
      <c r="F1" s="8" t="s">
        <v>51</v>
      </c>
      <c r="G1" s="8" t="s">
        <v>55</v>
      </c>
      <c r="H1" s="21"/>
      <c r="I1" s="137"/>
      <c r="J1" s="137"/>
      <c r="K1" s="137"/>
      <c r="L1" s="137"/>
      <c r="M1" s="137"/>
      <c r="N1" s="137"/>
      <c r="O1" s="137"/>
      <c r="P1" s="79"/>
      <c r="Q1" s="79"/>
      <c r="R1" s="79"/>
      <c r="S1" s="79"/>
      <c r="T1" s="79"/>
      <c r="U1" s="79"/>
      <c r="V1" s="79"/>
      <c r="W1" s="79"/>
      <c r="X1" s="79"/>
    </row>
    <row r="2" spans="1:24" ht="18.75" x14ac:dyDescent="0.3">
      <c r="A2" s="5" t="s">
        <v>27</v>
      </c>
      <c r="B2" s="12">
        <v>20</v>
      </c>
      <c r="C2" s="20">
        <v>23</v>
      </c>
      <c r="D2" s="2">
        <v>20</v>
      </c>
      <c r="E2" s="2">
        <v>18</v>
      </c>
      <c r="F2" s="2">
        <v>25</v>
      </c>
      <c r="G2" s="2">
        <v>27</v>
      </c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spans="1:24" ht="18.75" x14ac:dyDescent="0.3">
      <c r="A3" s="14" t="s">
        <v>14</v>
      </c>
      <c r="B3" s="15">
        <v>15</v>
      </c>
      <c r="C3" s="20">
        <v>18</v>
      </c>
      <c r="D3" s="2">
        <v>17</v>
      </c>
      <c r="E3" s="2">
        <v>18</v>
      </c>
      <c r="F3" s="2">
        <v>19</v>
      </c>
      <c r="G3" s="2">
        <v>22</v>
      </c>
    </row>
    <row r="4" spans="1:24" ht="18.75" x14ac:dyDescent="0.3">
      <c r="A4" s="14">
        <v>90</v>
      </c>
      <c r="B4" s="15">
        <v>10</v>
      </c>
      <c r="C4" s="20">
        <v>8</v>
      </c>
      <c r="D4" s="2">
        <v>5</v>
      </c>
      <c r="E4" s="2">
        <v>9</v>
      </c>
      <c r="F4" s="2">
        <v>15</v>
      </c>
      <c r="G4" s="2">
        <v>20</v>
      </c>
    </row>
    <row r="5" spans="1:24" ht="18.75" x14ac:dyDescent="0.3">
      <c r="A5" s="14">
        <v>78</v>
      </c>
      <c r="B5" s="15"/>
      <c r="C5" s="20"/>
      <c r="D5" s="2">
        <v>5</v>
      </c>
      <c r="E5" s="2">
        <v>7</v>
      </c>
      <c r="F5" s="2">
        <v>16</v>
      </c>
      <c r="G5" s="2">
        <v>17</v>
      </c>
    </row>
    <row r="6" spans="1:24" ht="18.75" x14ac:dyDescent="0.3">
      <c r="A6" s="14">
        <v>14</v>
      </c>
      <c r="B6" s="15">
        <v>11</v>
      </c>
      <c r="C6" s="20">
        <v>15</v>
      </c>
      <c r="D6" s="2">
        <v>14</v>
      </c>
      <c r="E6" s="2">
        <v>14</v>
      </c>
      <c r="F6" s="2">
        <v>17</v>
      </c>
      <c r="G6" s="2">
        <v>15</v>
      </c>
    </row>
    <row r="7" spans="1:24" ht="18.75" x14ac:dyDescent="0.3">
      <c r="A7" s="14">
        <v>17</v>
      </c>
      <c r="B7" s="15">
        <v>5</v>
      </c>
      <c r="C7" s="20">
        <v>8</v>
      </c>
      <c r="D7" s="2">
        <v>9</v>
      </c>
      <c r="E7" s="2">
        <v>9</v>
      </c>
      <c r="F7" s="2">
        <v>16</v>
      </c>
      <c r="G7" s="2">
        <v>15</v>
      </c>
    </row>
    <row r="8" spans="1:24" ht="18.75" x14ac:dyDescent="0.3">
      <c r="A8" s="14">
        <v>98</v>
      </c>
      <c r="B8" s="15">
        <v>12</v>
      </c>
      <c r="C8" s="20">
        <v>12</v>
      </c>
      <c r="D8" s="2">
        <v>8</v>
      </c>
      <c r="E8" s="2">
        <v>9</v>
      </c>
      <c r="F8" s="2">
        <v>12</v>
      </c>
      <c r="G8" s="2">
        <v>14</v>
      </c>
    </row>
    <row r="9" spans="1:24" ht="18.75" x14ac:dyDescent="0.3">
      <c r="A9" s="14">
        <v>37</v>
      </c>
      <c r="B9" s="15">
        <v>9</v>
      </c>
      <c r="C9" s="20">
        <v>18</v>
      </c>
      <c r="D9" s="2">
        <v>14</v>
      </c>
      <c r="E9" s="2">
        <v>13</v>
      </c>
      <c r="F9" s="2">
        <v>13</v>
      </c>
      <c r="G9" s="2">
        <v>11</v>
      </c>
    </row>
    <row r="10" spans="1:24" ht="18.75" x14ac:dyDescent="0.3">
      <c r="A10" s="14">
        <v>50</v>
      </c>
      <c r="B10" s="15">
        <v>7</v>
      </c>
      <c r="C10" s="20">
        <v>9</v>
      </c>
      <c r="D10" s="2">
        <v>9</v>
      </c>
      <c r="E10" s="2">
        <v>4</v>
      </c>
      <c r="F10" s="2">
        <v>11</v>
      </c>
      <c r="G10" s="2">
        <v>11</v>
      </c>
    </row>
    <row r="11" spans="1:24" ht="18.75" x14ac:dyDescent="0.3">
      <c r="A11" s="14">
        <v>99</v>
      </c>
      <c r="B11" s="15">
        <v>10</v>
      </c>
      <c r="C11" s="20">
        <v>14</v>
      </c>
      <c r="D11" s="2">
        <v>8</v>
      </c>
      <c r="E11" s="2">
        <v>10</v>
      </c>
      <c r="F11" s="2">
        <v>5</v>
      </c>
      <c r="G11" s="2">
        <v>11</v>
      </c>
    </row>
    <row r="12" spans="1:24" ht="18.75" x14ac:dyDescent="0.3">
      <c r="A12" s="14">
        <v>7</v>
      </c>
      <c r="B12" s="12">
        <v>6</v>
      </c>
      <c r="C12" s="20">
        <v>10</v>
      </c>
      <c r="D12" s="2">
        <v>6</v>
      </c>
      <c r="E12" s="2">
        <v>5</v>
      </c>
      <c r="F12" s="2">
        <v>13</v>
      </c>
      <c r="G12" s="2">
        <v>9</v>
      </c>
    </row>
    <row r="13" spans="1:24" ht="18.75" x14ac:dyDescent="0.3">
      <c r="A13" s="14">
        <v>65</v>
      </c>
      <c r="B13" s="15">
        <v>8</v>
      </c>
      <c r="C13" s="20">
        <v>8</v>
      </c>
      <c r="D13" s="2">
        <v>8</v>
      </c>
      <c r="E13" s="2">
        <v>9</v>
      </c>
      <c r="F13" s="2">
        <v>10</v>
      </c>
      <c r="G13" s="2">
        <v>9</v>
      </c>
    </row>
    <row r="14" spans="1:24" ht="18.75" x14ac:dyDescent="0.3">
      <c r="A14" s="14">
        <v>68</v>
      </c>
      <c r="B14" s="15">
        <v>3</v>
      </c>
      <c r="C14" s="20">
        <v>14</v>
      </c>
      <c r="D14" s="2">
        <v>4</v>
      </c>
      <c r="E14" s="2">
        <v>3</v>
      </c>
      <c r="F14" s="2">
        <v>5</v>
      </c>
      <c r="G14" s="2">
        <v>9</v>
      </c>
    </row>
    <row r="15" spans="1:24" ht="18.75" x14ac:dyDescent="0.3">
      <c r="A15" s="14">
        <v>54</v>
      </c>
      <c r="B15" s="15">
        <v>9</v>
      </c>
      <c r="C15" s="20">
        <v>12</v>
      </c>
      <c r="D15" s="2">
        <v>11</v>
      </c>
      <c r="E15" s="2">
        <v>9</v>
      </c>
      <c r="F15" s="2">
        <v>7</v>
      </c>
      <c r="G15" s="2">
        <v>8</v>
      </c>
    </row>
    <row r="16" spans="1:24" ht="18.75" x14ac:dyDescent="0.3">
      <c r="A16" s="14">
        <v>97</v>
      </c>
      <c r="B16" s="15">
        <v>4</v>
      </c>
      <c r="C16" s="20">
        <v>3</v>
      </c>
      <c r="D16" s="2">
        <v>9</v>
      </c>
      <c r="E16" s="2">
        <v>5</v>
      </c>
      <c r="F16" s="2">
        <v>10</v>
      </c>
      <c r="G16" s="2">
        <v>7</v>
      </c>
    </row>
    <row r="17" spans="1:7" ht="18.75" x14ac:dyDescent="0.3">
      <c r="A17" s="16">
        <v>95</v>
      </c>
      <c r="B17" s="15">
        <v>7</v>
      </c>
      <c r="C17" s="20">
        <v>5</v>
      </c>
      <c r="D17" s="2">
        <v>12</v>
      </c>
      <c r="E17" s="2">
        <v>7</v>
      </c>
      <c r="F17" s="2">
        <v>7</v>
      </c>
      <c r="G17" s="2">
        <v>6</v>
      </c>
    </row>
    <row r="18" spans="1:7" ht="18.75" x14ac:dyDescent="0.3">
      <c r="A18" s="14">
        <v>8</v>
      </c>
      <c r="B18" s="15">
        <v>6</v>
      </c>
      <c r="C18" s="20">
        <v>8</v>
      </c>
      <c r="D18" s="2">
        <v>9</v>
      </c>
      <c r="E18" s="2">
        <v>7</v>
      </c>
      <c r="F18" s="2">
        <v>4</v>
      </c>
      <c r="G18" s="2">
        <v>6</v>
      </c>
    </row>
    <row r="19" spans="1:7" ht="18.75" x14ac:dyDescent="0.3">
      <c r="A19" s="14">
        <v>32</v>
      </c>
      <c r="B19" s="12">
        <v>3</v>
      </c>
      <c r="C19" s="20">
        <v>5</v>
      </c>
      <c r="D19" s="2">
        <v>6</v>
      </c>
      <c r="E19" s="2">
        <v>4</v>
      </c>
      <c r="F19" s="2">
        <v>3</v>
      </c>
      <c r="G19" s="2">
        <v>4</v>
      </c>
    </row>
    <row r="20" spans="1:7" ht="18.75" x14ac:dyDescent="0.3">
      <c r="A20" s="14">
        <v>61</v>
      </c>
      <c r="B20" s="15">
        <v>4</v>
      </c>
      <c r="C20" s="20">
        <v>4</v>
      </c>
      <c r="D20" s="2">
        <v>6</v>
      </c>
      <c r="E20" s="2">
        <v>4</v>
      </c>
      <c r="F20" s="2">
        <v>5</v>
      </c>
      <c r="G20" s="2">
        <v>2</v>
      </c>
    </row>
  </sheetData>
  <sortState ref="A2:G20">
    <sortCondition descending="1" ref="G2:G20"/>
  </sortState>
  <mergeCells count="1">
    <mergeCell ref="I1:O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3:BC21"/>
  <sheetViews>
    <sheetView workbookViewId="0">
      <selection activeCell="A4" sqref="A4:C21"/>
    </sheetView>
  </sheetViews>
  <sheetFormatPr defaultRowHeight="15" x14ac:dyDescent="0.25"/>
  <cols>
    <col min="1" max="1" width="19.28515625" customWidth="1"/>
    <col min="2" max="2" width="12.28515625" customWidth="1"/>
    <col min="3" max="3" width="13.7109375" customWidth="1"/>
    <col min="4" max="18" width="4.7109375" customWidth="1"/>
    <col min="19" max="19" width="9.28515625" customWidth="1"/>
    <col min="20" max="37" width="4.7109375" customWidth="1"/>
  </cols>
  <sheetData>
    <row r="3" spans="1:55" ht="30" customHeight="1" x14ac:dyDescent="0.25">
      <c r="A3" s="8" t="s">
        <v>9</v>
      </c>
      <c r="B3" s="8" t="s">
        <v>8</v>
      </c>
      <c r="C3" s="8" t="s">
        <v>10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4"/>
      <c r="W3" s="7"/>
      <c r="X3" s="4"/>
      <c r="Y3" s="7"/>
      <c r="Z3" s="4"/>
      <c r="AA3" s="7"/>
      <c r="AB3" s="4"/>
      <c r="AC3" s="7"/>
      <c r="AD3" s="4"/>
      <c r="AE3" s="7"/>
      <c r="AF3" s="4"/>
      <c r="AG3" s="7"/>
      <c r="AH3" s="4"/>
      <c r="AI3" s="7"/>
      <c r="AL3" s="7"/>
      <c r="AM3" s="7"/>
      <c r="AN3" s="7"/>
      <c r="AO3" s="137"/>
      <c r="AP3" s="137"/>
      <c r="AQ3" s="137"/>
      <c r="AR3" s="137"/>
      <c r="AS3" s="137"/>
      <c r="AT3" s="137"/>
      <c r="AU3" s="137"/>
      <c r="AV3" s="137"/>
      <c r="AW3" s="137"/>
      <c r="AX3" s="137"/>
      <c r="AY3" s="137"/>
      <c r="AZ3" s="137"/>
      <c r="BA3" s="137"/>
      <c r="BB3" s="137"/>
      <c r="BC3" s="137"/>
    </row>
    <row r="4" spans="1:55" ht="15.75" x14ac:dyDescent="0.25">
      <c r="A4" s="10" t="s">
        <v>22</v>
      </c>
      <c r="B4" s="3">
        <v>521</v>
      </c>
      <c r="C4" s="3">
        <v>296</v>
      </c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</row>
    <row r="5" spans="1:55" ht="15.75" x14ac:dyDescent="0.25">
      <c r="A5" s="10">
        <v>98</v>
      </c>
      <c r="B5" s="3">
        <v>213</v>
      </c>
      <c r="C5" s="3">
        <v>124</v>
      </c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</row>
    <row r="6" spans="1:55" ht="15.75" x14ac:dyDescent="0.25">
      <c r="A6" s="29">
        <v>78</v>
      </c>
      <c r="B6" s="30">
        <v>248</v>
      </c>
      <c r="C6" s="30">
        <v>84</v>
      </c>
    </row>
    <row r="7" spans="1:55" ht="15.75" x14ac:dyDescent="0.25">
      <c r="A7" s="10">
        <v>14</v>
      </c>
      <c r="B7" s="3">
        <v>191</v>
      </c>
      <c r="C7" s="3">
        <v>78</v>
      </c>
    </row>
    <row r="8" spans="1:55" ht="15.75" x14ac:dyDescent="0.25">
      <c r="A8" s="10">
        <v>37</v>
      </c>
      <c r="B8" s="3">
        <v>131</v>
      </c>
      <c r="C8" s="3">
        <v>75</v>
      </c>
    </row>
    <row r="9" spans="1:55" ht="15.75" x14ac:dyDescent="0.25">
      <c r="A9" s="10">
        <v>90</v>
      </c>
      <c r="B9" s="3">
        <v>147</v>
      </c>
      <c r="C9" s="3">
        <v>74</v>
      </c>
    </row>
    <row r="10" spans="1:55" ht="15.75" x14ac:dyDescent="0.25">
      <c r="A10" s="10">
        <v>50</v>
      </c>
      <c r="B10" s="3">
        <v>161</v>
      </c>
      <c r="C10" s="3">
        <v>55</v>
      </c>
    </row>
    <row r="11" spans="1:55" ht="15.75" x14ac:dyDescent="0.25">
      <c r="A11" s="10">
        <v>97</v>
      </c>
      <c r="B11" s="3">
        <v>64</v>
      </c>
      <c r="C11" s="3">
        <v>55</v>
      </c>
    </row>
    <row r="12" spans="1:55" ht="15.75" x14ac:dyDescent="0.25">
      <c r="A12" s="10">
        <v>17</v>
      </c>
      <c r="B12" s="3">
        <v>287</v>
      </c>
      <c r="C12" s="3">
        <v>45</v>
      </c>
    </row>
    <row r="13" spans="1:55" ht="15.75" x14ac:dyDescent="0.25">
      <c r="A13" s="10">
        <v>8</v>
      </c>
      <c r="B13" s="3">
        <v>51</v>
      </c>
      <c r="C13" s="3">
        <v>40</v>
      </c>
    </row>
    <row r="14" spans="1:55" ht="15.75" x14ac:dyDescent="0.25">
      <c r="A14" s="10">
        <v>99</v>
      </c>
      <c r="B14" s="3">
        <v>86</v>
      </c>
      <c r="C14" s="3">
        <v>26</v>
      </c>
    </row>
    <row r="15" spans="1:55" ht="15.75" x14ac:dyDescent="0.25">
      <c r="A15" s="10">
        <v>32</v>
      </c>
      <c r="B15" s="3">
        <v>21</v>
      </c>
      <c r="C15" s="3">
        <v>20</v>
      </c>
    </row>
    <row r="16" spans="1:55" ht="15.75" x14ac:dyDescent="0.25">
      <c r="A16" s="10">
        <v>7</v>
      </c>
      <c r="B16" s="3">
        <v>59</v>
      </c>
      <c r="C16" s="3">
        <v>15</v>
      </c>
    </row>
    <row r="17" spans="1:3" ht="15.75" x14ac:dyDescent="0.25">
      <c r="A17" s="10">
        <v>68</v>
      </c>
      <c r="B17" s="3">
        <v>67</v>
      </c>
      <c r="C17" s="3">
        <v>12</v>
      </c>
    </row>
    <row r="18" spans="1:3" ht="15.75" x14ac:dyDescent="0.25">
      <c r="A18" s="10">
        <v>95</v>
      </c>
      <c r="B18" s="3">
        <v>47</v>
      </c>
      <c r="C18" s="3">
        <v>8</v>
      </c>
    </row>
    <row r="19" spans="1:3" ht="15.75" x14ac:dyDescent="0.25">
      <c r="A19" s="10">
        <v>61</v>
      </c>
      <c r="B19" s="3">
        <v>13</v>
      </c>
      <c r="C19" s="3">
        <v>2</v>
      </c>
    </row>
    <row r="20" spans="1:3" ht="15.75" x14ac:dyDescent="0.25">
      <c r="A20" s="10">
        <v>65</v>
      </c>
      <c r="B20" s="3">
        <v>59</v>
      </c>
      <c r="C20" s="3">
        <v>1</v>
      </c>
    </row>
    <row r="21" spans="1:3" ht="15.75" x14ac:dyDescent="0.25">
      <c r="A21" s="10">
        <v>54</v>
      </c>
      <c r="B21" s="3">
        <v>27</v>
      </c>
      <c r="C21" s="3">
        <v>1</v>
      </c>
    </row>
  </sheetData>
  <sortState ref="A4:C21">
    <sortCondition descending="1" ref="C4:C21"/>
  </sortState>
  <mergeCells count="5">
    <mergeCell ref="AO3:AQ3"/>
    <mergeCell ref="AR3:AT3"/>
    <mergeCell ref="AU3:AW3"/>
    <mergeCell ref="AX3:AZ3"/>
    <mergeCell ref="BA3:BC3"/>
  </mergeCells>
  <pageMargins left="0.7" right="0.7" top="0.75" bottom="0.75" header="0.3" footer="0.3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4:C22"/>
  <sheetViews>
    <sheetView tabSelected="1" topLeftCell="A3" workbookViewId="0">
      <selection activeCell="C17" sqref="C17"/>
    </sheetView>
  </sheetViews>
  <sheetFormatPr defaultRowHeight="15" x14ac:dyDescent="0.25"/>
  <cols>
    <col min="1" max="1" width="18.28515625" customWidth="1"/>
    <col min="2" max="2" width="13.5703125" customWidth="1"/>
    <col min="3" max="3" width="13" customWidth="1"/>
  </cols>
  <sheetData>
    <row r="4" spans="1:3" ht="45" x14ac:dyDescent="0.25">
      <c r="A4" s="8" t="s">
        <v>9</v>
      </c>
      <c r="B4" s="8" t="s">
        <v>8</v>
      </c>
      <c r="C4" s="8" t="s">
        <v>10</v>
      </c>
    </row>
    <row r="5" spans="1:3" ht="15.75" x14ac:dyDescent="0.25">
      <c r="A5" s="10" t="s">
        <v>22</v>
      </c>
      <c r="B5" s="3">
        <v>523</v>
      </c>
      <c r="C5" s="3">
        <v>296</v>
      </c>
    </row>
    <row r="6" spans="1:3" ht="15.75" x14ac:dyDescent="0.25">
      <c r="A6" s="10">
        <v>17</v>
      </c>
      <c r="B6" s="3">
        <v>287</v>
      </c>
      <c r="C6" s="3">
        <v>45</v>
      </c>
    </row>
    <row r="7" spans="1:3" ht="15.75" x14ac:dyDescent="0.25">
      <c r="A7" s="29">
        <v>78</v>
      </c>
      <c r="B7" s="30">
        <v>248</v>
      </c>
      <c r="C7" s="30">
        <v>84</v>
      </c>
    </row>
    <row r="8" spans="1:3" ht="15.75" x14ac:dyDescent="0.25">
      <c r="A8" s="10">
        <v>98</v>
      </c>
      <c r="B8" s="3">
        <v>213</v>
      </c>
      <c r="C8" s="3">
        <v>124</v>
      </c>
    </row>
    <row r="9" spans="1:3" ht="15.75" x14ac:dyDescent="0.25">
      <c r="A9" s="10">
        <v>14</v>
      </c>
      <c r="B9" s="3">
        <v>191</v>
      </c>
      <c r="C9" s="3">
        <v>78</v>
      </c>
    </row>
    <row r="10" spans="1:3" ht="15.75" x14ac:dyDescent="0.25">
      <c r="A10" s="10">
        <v>50</v>
      </c>
      <c r="B10" s="3">
        <v>161</v>
      </c>
      <c r="C10" s="3">
        <v>55</v>
      </c>
    </row>
    <row r="11" spans="1:3" ht="15.75" x14ac:dyDescent="0.25">
      <c r="A11" s="10">
        <v>90</v>
      </c>
      <c r="B11" s="3">
        <v>147</v>
      </c>
      <c r="C11" s="3">
        <v>74</v>
      </c>
    </row>
    <row r="12" spans="1:3" ht="15.75" x14ac:dyDescent="0.25">
      <c r="A12" s="10">
        <v>37</v>
      </c>
      <c r="B12" s="3">
        <v>131</v>
      </c>
      <c r="C12" s="3">
        <v>75</v>
      </c>
    </row>
    <row r="13" spans="1:3" ht="15.75" x14ac:dyDescent="0.25">
      <c r="A13" s="10">
        <v>99</v>
      </c>
      <c r="B13" s="3">
        <v>86</v>
      </c>
      <c r="C13" s="3">
        <v>26</v>
      </c>
    </row>
    <row r="14" spans="1:3" ht="15.75" x14ac:dyDescent="0.25">
      <c r="A14" s="10">
        <v>68</v>
      </c>
      <c r="B14" s="3">
        <v>67</v>
      </c>
      <c r="C14" s="3">
        <v>12</v>
      </c>
    </row>
    <row r="15" spans="1:3" ht="15.75" x14ac:dyDescent="0.25">
      <c r="A15" s="10">
        <v>97</v>
      </c>
      <c r="B15" s="3">
        <v>64</v>
      </c>
      <c r="C15" s="3">
        <v>55</v>
      </c>
    </row>
    <row r="16" spans="1:3" ht="15.75" x14ac:dyDescent="0.25">
      <c r="A16" s="10">
        <v>65</v>
      </c>
      <c r="B16" s="3">
        <v>59</v>
      </c>
      <c r="C16" s="3">
        <v>1</v>
      </c>
    </row>
    <row r="17" spans="1:3" ht="15.75" x14ac:dyDescent="0.25">
      <c r="A17" s="10">
        <v>7</v>
      </c>
      <c r="B17" s="3">
        <v>59</v>
      </c>
      <c r="C17" s="3">
        <v>15</v>
      </c>
    </row>
    <row r="18" spans="1:3" ht="15.75" x14ac:dyDescent="0.25">
      <c r="A18" s="10">
        <v>8</v>
      </c>
      <c r="B18" s="3">
        <v>51</v>
      </c>
      <c r="C18" s="3">
        <v>40</v>
      </c>
    </row>
    <row r="19" spans="1:3" ht="15.75" x14ac:dyDescent="0.25">
      <c r="A19" s="10">
        <v>95</v>
      </c>
      <c r="B19" s="3">
        <v>47</v>
      </c>
      <c r="C19" s="3">
        <v>8</v>
      </c>
    </row>
    <row r="20" spans="1:3" ht="15.75" x14ac:dyDescent="0.25">
      <c r="A20" s="10">
        <v>54</v>
      </c>
      <c r="B20" s="3">
        <v>27</v>
      </c>
      <c r="C20" s="3">
        <v>1</v>
      </c>
    </row>
    <row r="21" spans="1:3" ht="15.75" x14ac:dyDescent="0.25">
      <c r="A21" s="10">
        <v>32</v>
      </c>
      <c r="B21" s="3">
        <v>21</v>
      </c>
      <c r="C21" s="3">
        <v>20</v>
      </c>
    </row>
    <row r="22" spans="1:3" ht="15.75" x14ac:dyDescent="0.25">
      <c r="A22" s="10">
        <v>61</v>
      </c>
      <c r="B22" s="3">
        <v>13</v>
      </c>
      <c r="C22" s="3">
        <v>2</v>
      </c>
    </row>
  </sheetData>
  <sortState ref="A5:C22">
    <sortCondition descending="1" ref="B5:B22"/>
  </sortState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AC32"/>
  <sheetViews>
    <sheetView topLeftCell="A21" zoomScale="91" zoomScaleNormal="91" workbookViewId="0">
      <selection activeCell="B25" sqref="B25"/>
    </sheetView>
  </sheetViews>
  <sheetFormatPr defaultRowHeight="15" x14ac:dyDescent="0.25"/>
  <cols>
    <col min="1" max="1" width="3" customWidth="1"/>
    <col min="2" max="2" width="40.7109375" customWidth="1"/>
    <col min="3" max="19" width="3.7109375" customWidth="1"/>
    <col min="20" max="20" width="4.7109375" customWidth="1"/>
  </cols>
  <sheetData>
    <row r="1" spans="1:29" ht="34.5" customHeight="1" x14ac:dyDescent="0.25">
      <c r="A1" s="138" t="s">
        <v>49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</row>
    <row r="2" spans="1:29" ht="27" customHeight="1" thickBot="1" x14ac:dyDescent="0.3">
      <c r="A2" s="5" t="s">
        <v>5</v>
      </c>
      <c r="B2" s="17" t="s">
        <v>25</v>
      </c>
      <c r="C2" s="18">
        <v>7</v>
      </c>
      <c r="D2" s="18">
        <v>8</v>
      </c>
      <c r="E2" s="18">
        <v>14</v>
      </c>
      <c r="F2" s="18">
        <v>32</v>
      </c>
      <c r="G2" s="18">
        <v>37</v>
      </c>
      <c r="H2" s="18">
        <v>54</v>
      </c>
      <c r="I2" s="18">
        <v>61</v>
      </c>
      <c r="J2" s="18">
        <v>65</v>
      </c>
      <c r="K2" s="18">
        <v>68</v>
      </c>
      <c r="L2" s="18">
        <v>17</v>
      </c>
      <c r="M2" s="18">
        <v>50</v>
      </c>
      <c r="N2" s="18">
        <v>78</v>
      </c>
      <c r="O2" s="18">
        <v>90</v>
      </c>
      <c r="P2" s="18">
        <v>95</v>
      </c>
      <c r="Q2" s="18">
        <v>97</v>
      </c>
      <c r="R2" s="18">
        <v>98</v>
      </c>
      <c r="S2" s="18">
        <v>99</v>
      </c>
      <c r="T2" s="19" t="s">
        <v>14</v>
      </c>
    </row>
    <row r="3" spans="1:29" ht="27" customHeight="1" thickBot="1" x14ac:dyDescent="0.3">
      <c r="A3" s="24">
        <v>1</v>
      </c>
      <c r="B3" s="22" t="s">
        <v>11</v>
      </c>
      <c r="C3" s="3">
        <v>1</v>
      </c>
      <c r="D3" s="3"/>
      <c r="E3" s="3">
        <v>1</v>
      </c>
      <c r="F3" s="3"/>
      <c r="G3" s="3">
        <v>1</v>
      </c>
      <c r="H3" s="3">
        <v>1</v>
      </c>
      <c r="I3" s="3"/>
      <c r="J3" s="3">
        <v>1</v>
      </c>
      <c r="K3" s="3">
        <v>1</v>
      </c>
      <c r="L3" s="3">
        <v>1</v>
      </c>
      <c r="M3" s="3">
        <v>1</v>
      </c>
      <c r="N3" s="3"/>
      <c r="O3" s="3">
        <v>1</v>
      </c>
      <c r="P3" s="3"/>
      <c r="Q3" s="3"/>
      <c r="R3" s="3">
        <v>1</v>
      </c>
      <c r="S3" s="3"/>
      <c r="T3" s="3">
        <v>1</v>
      </c>
      <c r="W3" s="4"/>
      <c r="X3" s="4"/>
      <c r="Y3" s="4"/>
      <c r="Z3" s="4"/>
      <c r="AA3" s="4"/>
      <c r="AB3" s="4"/>
      <c r="AC3" s="4"/>
    </row>
    <row r="4" spans="1:29" ht="27" customHeight="1" thickBot="1" x14ac:dyDescent="0.3">
      <c r="A4" s="25">
        <v>2</v>
      </c>
      <c r="B4" s="22" t="s">
        <v>38</v>
      </c>
      <c r="C4" s="3">
        <v>1</v>
      </c>
      <c r="D4" s="3">
        <v>1</v>
      </c>
      <c r="E4" s="3"/>
      <c r="F4" s="3"/>
      <c r="G4" s="3">
        <v>1</v>
      </c>
      <c r="H4" s="3"/>
      <c r="I4" s="3"/>
      <c r="J4" s="3"/>
      <c r="K4" s="3"/>
      <c r="L4" s="3">
        <v>1</v>
      </c>
      <c r="M4" s="3">
        <v>1</v>
      </c>
      <c r="N4" s="3"/>
      <c r="O4" s="3"/>
      <c r="P4" s="3"/>
      <c r="Q4" s="3"/>
      <c r="R4" s="3">
        <v>1</v>
      </c>
      <c r="S4" s="3"/>
      <c r="T4" s="3">
        <v>1</v>
      </c>
      <c r="W4" s="32"/>
      <c r="X4" s="32"/>
      <c r="Y4" s="6"/>
      <c r="Z4" s="33"/>
      <c r="AA4" s="33"/>
      <c r="AB4" s="33"/>
      <c r="AC4" s="4"/>
    </row>
    <row r="5" spans="1:29" ht="27" customHeight="1" thickBot="1" x14ac:dyDescent="0.3">
      <c r="A5" s="24">
        <v>3</v>
      </c>
      <c r="B5" s="22" t="s">
        <v>32</v>
      </c>
      <c r="C5" s="3">
        <v>1</v>
      </c>
      <c r="D5" s="3"/>
      <c r="E5" s="3">
        <v>1</v>
      </c>
      <c r="F5" s="3"/>
      <c r="G5" s="3"/>
      <c r="H5" s="3">
        <v>1</v>
      </c>
      <c r="I5" s="3"/>
      <c r="J5" s="3">
        <v>1</v>
      </c>
      <c r="K5" s="3">
        <v>1</v>
      </c>
      <c r="L5" s="3">
        <v>1</v>
      </c>
      <c r="M5" s="3"/>
      <c r="N5" s="3">
        <v>1</v>
      </c>
      <c r="O5" s="3">
        <v>1</v>
      </c>
      <c r="P5" s="3"/>
      <c r="Q5" s="3">
        <v>1</v>
      </c>
      <c r="R5" s="3"/>
      <c r="S5" s="3">
        <v>1</v>
      </c>
      <c r="T5" s="3">
        <v>1</v>
      </c>
      <c r="W5" s="32"/>
      <c r="X5" s="32"/>
      <c r="Y5" s="6"/>
      <c r="Z5" s="34"/>
      <c r="AA5" s="32"/>
      <c r="AB5" s="33"/>
      <c r="AC5" s="4"/>
    </row>
    <row r="6" spans="1:29" ht="27" customHeight="1" thickBot="1" x14ac:dyDescent="0.3">
      <c r="A6" s="24">
        <v>4</v>
      </c>
      <c r="B6" s="22" t="s">
        <v>39</v>
      </c>
      <c r="C6" s="3"/>
      <c r="D6" s="3">
        <v>1</v>
      </c>
      <c r="E6" s="3"/>
      <c r="F6" s="3"/>
      <c r="G6" s="3">
        <v>1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W6" s="32"/>
      <c r="X6" s="32"/>
      <c r="Y6" s="6"/>
      <c r="Z6" s="34"/>
      <c r="AA6" s="32"/>
      <c r="AB6" s="33"/>
      <c r="AC6" s="4"/>
    </row>
    <row r="7" spans="1:29" ht="27" customHeight="1" thickBot="1" x14ac:dyDescent="0.3">
      <c r="A7" s="25">
        <v>5</v>
      </c>
      <c r="B7" s="22" t="s">
        <v>37</v>
      </c>
      <c r="C7" s="3"/>
      <c r="D7" s="3"/>
      <c r="E7" s="3"/>
      <c r="F7" s="3"/>
      <c r="G7" s="3"/>
      <c r="H7" s="3">
        <v>1</v>
      </c>
      <c r="I7" s="3"/>
      <c r="J7" s="3"/>
      <c r="K7" s="3"/>
      <c r="L7" s="3">
        <v>1</v>
      </c>
      <c r="M7" s="3"/>
      <c r="N7" s="3"/>
      <c r="O7" s="3">
        <v>1</v>
      </c>
      <c r="P7" s="3">
        <v>1</v>
      </c>
      <c r="Q7" s="3"/>
      <c r="R7" s="3"/>
      <c r="S7" s="3">
        <v>1</v>
      </c>
      <c r="T7" s="3">
        <v>1</v>
      </c>
      <c r="W7" s="32"/>
      <c r="X7" s="32"/>
      <c r="Y7" s="6"/>
      <c r="Z7" s="34"/>
      <c r="AA7" s="32"/>
      <c r="AB7" s="33"/>
      <c r="AC7" s="4"/>
    </row>
    <row r="8" spans="1:29" ht="27" customHeight="1" thickBot="1" x14ac:dyDescent="0.3">
      <c r="A8" s="24">
        <v>6</v>
      </c>
      <c r="B8" s="22" t="s">
        <v>13</v>
      </c>
      <c r="C8" s="3">
        <v>1</v>
      </c>
      <c r="D8" s="3">
        <v>1</v>
      </c>
      <c r="E8" s="3">
        <v>1</v>
      </c>
      <c r="F8" s="3">
        <v>1</v>
      </c>
      <c r="G8" s="3">
        <v>1</v>
      </c>
      <c r="H8" s="3"/>
      <c r="I8" s="3"/>
      <c r="J8" s="3">
        <v>1</v>
      </c>
      <c r="K8" s="3"/>
      <c r="L8" s="3">
        <v>1</v>
      </c>
      <c r="M8" s="3">
        <v>1</v>
      </c>
      <c r="N8" s="3">
        <v>1</v>
      </c>
      <c r="O8" s="3">
        <v>1</v>
      </c>
      <c r="P8" s="3">
        <v>1</v>
      </c>
      <c r="Q8" s="3"/>
      <c r="R8" s="3">
        <v>1</v>
      </c>
      <c r="S8" s="3">
        <v>1</v>
      </c>
      <c r="T8" s="3">
        <v>1</v>
      </c>
      <c r="W8" s="32"/>
      <c r="X8" s="32"/>
      <c r="Y8" s="6"/>
      <c r="Z8" s="34"/>
      <c r="AA8" s="32"/>
      <c r="AB8" s="33"/>
      <c r="AC8" s="4"/>
    </row>
    <row r="9" spans="1:29" ht="27" customHeight="1" thickBot="1" x14ac:dyDescent="0.3">
      <c r="A9" s="24">
        <v>7</v>
      </c>
      <c r="B9" s="22" t="s">
        <v>26</v>
      </c>
      <c r="C9" s="3">
        <v>1</v>
      </c>
      <c r="D9" s="3">
        <v>1</v>
      </c>
      <c r="E9" s="3">
        <v>1</v>
      </c>
      <c r="F9" s="3">
        <v>1</v>
      </c>
      <c r="G9" s="3"/>
      <c r="H9" s="3"/>
      <c r="I9" s="3">
        <v>1</v>
      </c>
      <c r="J9" s="3"/>
      <c r="K9" s="3">
        <v>1</v>
      </c>
      <c r="L9" s="3">
        <v>1</v>
      </c>
      <c r="M9" s="3"/>
      <c r="N9" s="3">
        <v>1</v>
      </c>
      <c r="O9" s="3">
        <v>1</v>
      </c>
      <c r="P9" s="3">
        <v>1</v>
      </c>
      <c r="Q9" s="3"/>
      <c r="R9" s="3">
        <v>1</v>
      </c>
      <c r="S9" s="3"/>
      <c r="T9" s="3">
        <v>1</v>
      </c>
      <c r="W9" s="4"/>
      <c r="X9" s="4"/>
      <c r="Y9" s="4"/>
      <c r="Z9" s="4"/>
      <c r="AA9" s="4"/>
      <c r="AB9" s="4"/>
      <c r="AC9" s="4"/>
    </row>
    <row r="10" spans="1:29" ht="27" customHeight="1" thickBot="1" x14ac:dyDescent="0.3">
      <c r="A10" s="25">
        <v>8</v>
      </c>
      <c r="B10" s="22" t="s">
        <v>15</v>
      </c>
      <c r="C10" s="3"/>
      <c r="D10" s="3"/>
      <c r="E10" s="3">
        <v>1</v>
      </c>
      <c r="F10" s="3"/>
      <c r="G10" s="3">
        <v>1</v>
      </c>
      <c r="H10" s="3"/>
      <c r="I10" s="3"/>
      <c r="J10" s="3"/>
      <c r="K10" s="3"/>
      <c r="L10" s="3">
        <v>1</v>
      </c>
      <c r="M10" s="3"/>
      <c r="N10" s="3">
        <v>1</v>
      </c>
      <c r="O10" s="3">
        <v>1</v>
      </c>
      <c r="P10" s="3"/>
      <c r="Q10" s="3"/>
      <c r="R10" s="3">
        <v>1</v>
      </c>
      <c r="S10" s="3"/>
      <c r="T10" s="3">
        <v>1</v>
      </c>
      <c r="W10" s="4"/>
      <c r="X10" s="4"/>
      <c r="Y10" s="4"/>
      <c r="Z10" s="4"/>
      <c r="AA10" s="4"/>
      <c r="AB10" s="4"/>
      <c r="AC10" s="4"/>
    </row>
    <row r="11" spans="1:29" ht="27" customHeight="1" thickBot="1" x14ac:dyDescent="0.3">
      <c r="A11" s="24">
        <v>9</v>
      </c>
      <c r="B11" s="22" t="s">
        <v>46</v>
      </c>
      <c r="C11" s="3">
        <v>1</v>
      </c>
      <c r="D11" s="3"/>
      <c r="E11" s="3"/>
      <c r="F11" s="3"/>
      <c r="G11" s="3">
        <v>1</v>
      </c>
      <c r="H11" s="3"/>
      <c r="I11" s="3"/>
      <c r="J11" s="3">
        <v>1</v>
      </c>
      <c r="K11" s="3"/>
      <c r="L11" s="3">
        <v>1</v>
      </c>
      <c r="M11" s="3"/>
      <c r="N11" s="3"/>
      <c r="O11" s="3">
        <v>1</v>
      </c>
      <c r="P11" s="3">
        <v>1</v>
      </c>
      <c r="Q11" s="3">
        <v>1</v>
      </c>
      <c r="R11" s="3"/>
      <c r="S11" s="3">
        <v>1</v>
      </c>
      <c r="T11" s="3">
        <v>1</v>
      </c>
      <c r="W11" s="4"/>
      <c r="X11" s="4"/>
      <c r="Y11" s="4"/>
      <c r="Z11" s="4"/>
      <c r="AA11" s="4"/>
      <c r="AB11" s="4"/>
      <c r="AC11" s="4"/>
    </row>
    <row r="12" spans="1:29" ht="27" customHeight="1" thickBot="1" x14ac:dyDescent="0.3">
      <c r="A12" s="24">
        <v>10</v>
      </c>
      <c r="B12" s="22" t="s">
        <v>21</v>
      </c>
      <c r="C12" s="3">
        <v>1</v>
      </c>
      <c r="D12" s="3">
        <v>1</v>
      </c>
      <c r="E12" s="3">
        <v>1</v>
      </c>
      <c r="F12" s="3">
        <v>1</v>
      </c>
      <c r="G12" s="3"/>
      <c r="H12" s="3">
        <v>1</v>
      </c>
      <c r="I12" s="3"/>
      <c r="J12" s="3">
        <v>1</v>
      </c>
      <c r="K12" s="3"/>
      <c r="L12" s="3"/>
      <c r="M12" s="3">
        <v>1</v>
      </c>
      <c r="N12" s="3">
        <v>1</v>
      </c>
      <c r="O12" s="3">
        <v>1</v>
      </c>
      <c r="P12" s="3"/>
      <c r="Q12" s="3"/>
      <c r="R12" s="3"/>
      <c r="S12" s="3"/>
      <c r="T12" s="3">
        <v>1</v>
      </c>
    </row>
    <row r="13" spans="1:29" ht="27" customHeight="1" thickBot="1" x14ac:dyDescent="0.3">
      <c r="A13" s="25">
        <v>11</v>
      </c>
      <c r="B13" s="22" t="s">
        <v>20</v>
      </c>
      <c r="C13" s="3"/>
      <c r="D13" s="3"/>
      <c r="E13" s="3">
        <v>1</v>
      </c>
      <c r="F13" s="3"/>
      <c r="G13" s="3"/>
      <c r="H13" s="3"/>
      <c r="I13" s="3"/>
      <c r="J13" s="3"/>
      <c r="K13" s="3"/>
      <c r="L13" s="3"/>
      <c r="M13" s="3">
        <v>1</v>
      </c>
      <c r="N13" s="3">
        <v>1</v>
      </c>
      <c r="O13" s="3">
        <v>1</v>
      </c>
      <c r="P13" s="3"/>
      <c r="Q13" s="3"/>
      <c r="R13" s="3">
        <v>1</v>
      </c>
      <c r="S13" s="3">
        <v>1</v>
      </c>
      <c r="T13" s="3">
        <v>1</v>
      </c>
    </row>
    <row r="14" spans="1:29" ht="27" customHeight="1" thickBot="1" x14ac:dyDescent="0.3">
      <c r="A14" s="24">
        <v>12</v>
      </c>
      <c r="B14" s="26" t="s">
        <v>33</v>
      </c>
      <c r="C14" s="3"/>
      <c r="D14" s="3"/>
      <c r="E14" s="3"/>
      <c r="F14" s="3"/>
      <c r="G14" s="3"/>
      <c r="H14" s="3"/>
      <c r="I14" s="3"/>
      <c r="J14" s="3">
        <v>1</v>
      </c>
      <c r="K14" s="3"/>
      <c r="L14" s="3"/>
      <c r="M14" s="3">
        <v>1</v>
      </c>
      <c r="N14" s="3">
        <v>1</v>
      </c>
      <c r="O14" s="3">
        <v>1</v>
      </c>
      <c r="P14" s="3"/>
      <c r="Q14" s="3">
        <v>1</v>
      </c>
      <c r="R14" s="3">
        <v>1</v>
      </c>
      <c r="S14" s="3"/>
      <c r="T14" s="3">
        <v>1</v>
      </c>
      <c r="W14" s="13"/>
    </row>
    <row r="15" spans="1:29" ht="27" customHeight="1" thickBot="1" x14ac:dyDescent="0.3">
      <c r="A15" s="24">
        <v>13</v>
      </c>
      <c r="B15" s="22" t="s">
        <v>41</v>
      </c>
      <c r="C15" s="3">
        <v>1</v>
      </c>
      <c r="D15" s="3"/>
      <c r="E15" s="3">
        <v>1</v>
      </c>
      <c r="F15" s="3"/>
      <c r="G15" s="3">
        <v>1</v>
      </c>
      <c r="H15" s="3">
        <v>1</v>
      </c>
      <c r="I15" s="3"/>
      <c r="J15" s="3"/>
      <c r="K15" s="3">
        <v>1</v>
      </c>
      <c r="L15" s="3">
        <v>1</v>
      </c>
      <c r="M15" s="3">
        <v>1</v>
      </c>
      <c r="N15" s="3">
        <v>1</v>
      </c>
      <c r="O15" s="3">
        <v>1</v>
      </c>
      <c r="P15" s="3"/>
      <c r="Q15" s="3"/>
      <c r="R15" s="3">
        <v>1</v>
      </c>
      <c r="S15" s="3">
        <v>1</v>
      </c>
      <c r="T15" s="3">
        <v>1</v>
      </c>
    </row>
    <row r="16" spans="1:29" ht="27" customHeight="1" thickBot="1" x14ac:dyDescent="0.3">
      <c r="A16" s="25">
        <v>14</v>
      </c>
      <c r="B16" s="27" t="s">
        <v>44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>
        <v>1</v>
      </c>
      <c r="O16" s="3">
        <v>1</v>
      </c>
      <c r="P16" s="3"/>
      <c r="Q16" s="3"/>
      <c r="R16" s="3">
        <v>1</v>
      </c>
      <c r="S16" s="3"/>
      <c r="T16" s="3">
        <v>1</v>
      </c>
    </row>
    <row r="17" spans="1:23" ht="27" customHeight="1" thickBot="1" x14ac:dyDescent="0.3">
      <c r="A17" s="24">
        <v>15</v>
      </c>
      <c r="B17" s="27" t="s">
        <v>35</v>
      </c>
      <c r="C17" s="3"/>
      <c r="D17" s="3"/>
      <c r="E17" s="3"/>
      <c r="F17" s="3"/>
      <c r="G17" s="3"/>
      <c r="H17" s="3">
        <v>1</v>
      </c>
      <c r="I17" s="3">
        <v>1</v>
      </c>
      <c r="J17" s="3"/>
      <c r="K17" s="3">
        <v>1</v>
      </c>
      <c r="L17" s="3">
        <v>1</v>
      </c>
      <c r="M17" s="3"/>
      <c r="N17" s="3">
        <v>1</v>
      </c>
      <c r="O17" s="3">
        <v>1</v>
      </c>
      <c r="P17" s="3"/>
      <c r="Q17" s="3"/>
      <c r="R17" s="3">
        <v>1</v>
      </c>
      <c r="S17" s="3"/>
      <c r="T17" s="3">
        <v>1</v>
      </c>
      <c r="W17" s="13"/>
    </row>
    <row r="18" spans="1:23" ht="27" customHeight="1" thickBot="1" x14ac:dyDescent="0.3">
      <c r="A18" s="24">
        <v>16</v>
      </c>
      <c r="B18" s="27" t="s">
        <v>40</v>
      </c>
      <c r="C18" s="3"/>
      <c r="D18" s="3">
        <v>1</v>
      </c>
      <c r="E18" s="3"/>
      <c r="F18" s="3"/>
      <c r="G18" s="3"/>
      <c r="H18" s="3"/>
      <c r="I18" s="3"/>
      <c r="J18" s="3"/>
      <c r="K18" s="3">
        <v>1</v>
      </c>
      <c r="L18" s="3">
        <v>1</v>
      </c>
      <c r="M18" s="3"/>
      <c r="N18" s="3">
        <v>1</v>
      </c>
      <c r="O18" s="3"/>
      <c r="P18" s="3"/>
      <c r="Q18" s="3">
        <v>1</v>
      </c>
      <c r="R18" s="3"/>
      <c r="S18" s="3"/>
      <c r="T18" s="3"/>
    </row>
    <row r="19" spans="1:23" ht="27" customHeight="1" thickBot="1" x14ac:dyDescent="0.3">
      <c r="A19" s="25">
        <v>17</v>
      </c>
      <c r="B19" s="27" t="s">
        <v>4</v>
      </c>
      <c r="C19" s="3"/>
      <c r="D19" s="3"/>
      <c r="E19" s="3">
        <v>1</v>
      </c>
      <c r="F19" s="3"/>
      <c r="G19" s="3">
        <v>1</v>
      </c>
      <c r="H19" s="3">
        <v>1</v>
      </c>
      <c r="I19" s="3"/>
      <c r="J19" s="3"/>
      <c r="K19" s="3"/>
      <c r="L19" s="3"/>
      <c r="M19" s="3">
        <v>1</v>
      </c>
      <c r="N19" s="3"/>
      <c r="O19" s="3">
        <v>1</v>
      </c>
      <c r="P19" s="3"/>
      <c r="Q19" s="3"/>
      <c r="R19" s="3"/>
      <c r="S19" s="3"/>
      <c r="T19" s="3">
        <v>1</v>
      </c>
    </row>
    <row r="20" spans="1:23" ht="27" customHeight="1" thickBot="1" x14ac:dyDescent="0.3">
      <c r="A20" s="24">
        <v>18</v>
      </c>
      <c r="B20" s="22" t="s">
        <v>47</v>
      </c>
      <c r="C20" s="3"/>
      <c r="D20" s="3"/>
      <c r="E20" s="3">
        <v>1</v>
      </c>
      <c r="F20" s="3"/>
      <c r="G20" s="3"/>
      <c r="H20" s="3">
        <v>1</v>
      </c>
      <c r="I20" s="3"/>
      <c r="J20" s="3"/>
      <c r="K20" s="3">
        <v>1</v>
      </c>
      <c r="L20" s="3">
        <v>1</v>
      </c>
      <c r="M20" s="3"/>
      <c r="N20" s="3">
        <v>1</v>
      </c>
      <c r="O20" s="3">
        <v>1</v>
      </c>
      <c r="P20" s="3"/>
      <c r="Q20" s="3">
        <v>1</v>
      </c>
      <c r="R20" s="3"/>
      <c r="S20" s="3">
        <v>1</v>
      </c>
      <c r="T20" s="3">
        <v>1</v>
      </c>
    </row>
    <row r="21" spans="1:23" ht="27" customHeight="1" thickBot="1" x14ac:dyDescent="0.3">
      <c r="A21" s="24">
        <v>19</v>
      </c>
      <c r="B21" s="22" t="s">
        <v>12</v>
      </c>
      <c r="C21" s="3"/>
      <c r="D21" s="3"/>
      <c r="E21" s="3">
        <v>1</v>
      </c>
      <c r="F21" s="3"/>
      <c r="G21" s="3"/>
      <c r="H21" s="3"/>
      <c r="I21" s="3"/>
      <c r="J21" s="3">
        <v>1</v>
      </c>
      <c r="K21" s="3">
        <v>1</v>
      </c>
      <c r="L21" s="3">
        <v>1</v>
      </c>
      <c r="M21" s="3"/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/>
    </row>
    <row r="22" spans="1:23" ht="27" customHeight="1" x14ac:dyDescent="0.25">
      <c r="A22" s="25">
        <v>20</v>
      </c>
      <c r="B22" s="23" t="s">
        <v>43</v>
      </c>
      <c r="C22" s="105"/>
      <c r="D22" s="3"/>
      <c r="E22" s="3">
        <v>1</v>
      </c>
      <c r="F22" s="3"/>
      <c r="G22" s="3">
        <v>1</v>
      </c>
      <c r="H22" s="3"/>
      <c r="I22" s="3"/>
      <c r="J22" s="3"/>
      <c r="K22" s="3"/>
      <c r="L22" s="3"/>
      <c r="M22" s="3">
        <v>1</v>
      </c>
      <c r="N22" s="3">
        <v>1</v>
      </c>
      <c r="O22" s="3">
        <v>1</v>
      </c>
      <c r="P22" s="3"/>
      <c r="Q22" s="3"/>
      <c r="R22" s="3">
        <v>1</v>
      </c>
      <c r="S22" s="3"/>
      <c r="T22" s="3">
        <v>1</v>
      </c>
    </row>
    <row r="23" spans="1:23" ht="27" customHeight="1" x14ac:dyDescent="0.25">
      <c r="A23" s="104"/>
      <c r="B23" s="107" t="s">
        <v>17</v>
      </c>
      <c r="C23" s="106"/>
      <c r="D23" s="2"/>
      <c r="E23" s="2"/>
      <c r="F23" s="2"/>
      <c r="G23" s="2">
        <v>1</v>
      </c>
      <c r="H23" s="2"/>
      <c r="I23" s="2"/>
      <c r="J23" s="2"/>
      <c r="K23" s="2"/>
      <c r="L23" s="2">
        <v>1</v>
      </c>
      <c r="M23" s="2">
        <v>1</v>
      </c>
      <c r="N23" s="2">
        <v>1</v>
      </c>
      <c r="O23" s="2">
        <v>1</v>
      </c>
      <c r="P23" s="2"/>
      <c r="Q23" s="2"/>
      <c r="R23" s="2"/>
      <c r="S23" s="2"/>
      <c r="T23" s="2">
        <v>1</v>
      </c>
    </row>
    <row r="24" spans="1:23" x14ac:dyDescent="0.25">
      <c r="A24" s="104"/>
      <c r="B24" s="107" t="s">
        <v>34</v>
      </c>
      <c r="C24" s="106"/>
      <c r="D24" s="2"/>
      <c r="E24" s="2">
        <v>1</v>
      </c>
      <c r="F24" s="2"/>
      <c r="G24" s="2">
        <v>1</v>
      </c>
      <c r="H24" s="2"/>
      <c r="I24" s="2"/>
      <c r="J24" s="2">
        <v>1</v>
      </c>
      <c r="K24" s="2"/>
      <c r="L24" s="2">
        <v>1</v>
      </c>
      <c r="M24" s="2">
        <v>1</v>
      </c>
      <c r="N24" s="2">
        <v>1</v>
      </c>
      <c r="O24" s="2">
        <v>1</v>
      </c>
      <c r="P24" s="2"/>
      <c r="Q24" s="2"/>
      <c r="R24" s="2">
        <v>1</v>
      </c>
      <c r="S24" s="2"/>
      <c r="T24" s="2"/>
    </row>
    <row r="25" spans="1:23" ht="25.5" x14ac:dyDescent="0.25">
      <c r="A25" s="104"/>
      <c r="B25" s="28" t="s">
        <v>42</v>
      </c>
      <c r="C25" s="106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>
        <v>1</v>
      </c>
    </row>
    <row r="26" spans="1:23" ht="26.25" x14ac:dyDescent="0.25">
      <c r="A26" s="104"/>
      <c r="B26" s="107" t="s">
        <v>18</v>
      </c>
      <c r="C26" s="106">
        <v>1</v>
      </c>
      <c r="D26" s="2"/>
      <c r="E26" s="2"/>
      <c r="F26" s="2">
        <v>1</v>
      </c>
      <c r="G26" s="2"/>
      <c r="H26" s="2"/>
      <c r="I26" s="2"/>
      <c r="J26" s="2">
        <v>1</v>
      </c>
      <c r="K26" s="2"/>
      <c r="L26" s="2"/>
      <c r="M26" s="2"/>
      <c r="N26" s="2">
        <v>1</v>
      </c>
      <c r="O26" s="2"/>
      <c r="P26" s="2"/>
      <c r="Q26" s="2">
        <v>1</v>
      </c>
      <c r="R26" s="2"/>
      <c r="S26" s="2">
        <v>1</v>
      </c>
      <c r="T26" s="2">
        <v>1</v>
      </c>
    </row>
    <row r="27" spans="1:23" x14ac:dyDescent="0.25">
      <c r="A27" s="104"/>
      <c r="B27" s="107" t="s">
        <v>45</v>
      </c>
      <c r="C27" s="106"/>
      <c r="D27" s="2"/>
      <c r="E27" s="2">
        <v>1</v>
      </c>
      <c r="F27" s="2"/>
      <c r="G27" s="2"/>
      <c r="H27" s="2"/>
      <c r="I27" s="2"/>
      <c r="J27" s="2"/>
      <c r="K27" s="2">
        <v>1</v>
      </c>
      <c r="L27" s="2"/>
      <c r="M27" s="2"/>
      <c r="N27" s="2"/>
      <c r="O27" s="2"/>
      <c r="P27" s="2"/>
      <c r="Q27" s="2"/>
      <c r="R27" s="2"/>
      <c r="S27" s="2">
        <v>1</v>
      </c>
      <c r="T27" s="2">
        <v>1</v>
      </c>
    </row>
    <row r="28" spans="1:23" ht="15.75" thickBot="1" x14ac:dyDescent="0.3">
      <c r="A28" s="104"/>
      <c r="B28" s="109" t="s">
        <v>36</v>
      </c>
      <c r="C28" s="110"/>
      <c r="D28" s="111"/>
      <c r="E28" s="111">
        <v>1</v>
      </c>
      <c r="F28" s="111"/>
      <c r="G28" s="111"/>
      <c r="H28" s="111"/>
      <c r="I28" s="111"/>
      <c r="J28" s="111"/>
      <c r="K28" s="111"/>
      <c r="L28" s="111"/>
      <c r="M28" s="111"/>
      <c r="N28" s="111"/>
      <c r="O28" s="111">
        <v>1</v>
      </c>
      <c r="P28" s="111">
        <v>1</v>
      </c>
      <c r="Q28" s="111"/>
      <c r="R28" s="111">
        <v>1</v>
      </c>
      <c r="S28" s="111">
        <v>1</v>
      </c>
      <c r="T28" s="111">
        <v>1</v>
      </c>
    </row>
    <row r="29" spans="1:23" ht="15.75" thickBot="1" x14ac:dyDescent="0.3">
      <c r="B29" s="114" t="s">
        <v>6</v>
      </c>
      <c r="C29" s="112">
        <f>SUM(C3:C28)</f>
        <v>9</v>
      </c>
      <c r="D29" s="112">
        <f t="shared" ref="D29:T29" si="0">SUM(D3:D28)</f>
        <v>6</v>
      </c>
      <c r="E29" s="112">
        <f t="shared" si="0"/>
        <v>15</v>
      </c>
      <c r="F29" s="112">
        <f t="shared" si="0"/>
        <v>4</v>
      </c>
      <c r="G29" s="112">
        <f t="shared" si="0"/>
        <v>11</v>
      </c>
      <c r="H29" s="112">
        <f t="shared" si="0"/>
        <v>8</v>
      </c>
      <c r="I29" s="112">
        <f t="shared" si="0"/>
        <v>2</v>
      </c>
      <c r="J29" s="112">
        <f t="shared" si="0"/>
        <v>9</v>
      </c>
      <c r="K29" s="112">
        <f t="shared" si="0"/>
        <v>9</v>
      </c>
      <c r="L29" s="112">
        <f t="shared" si="0"/>
        <v>15</v>
      </c>
      <c r="M29" s="112">
        <f t="shared" si="0"/>
        <v>11</v>
      </c>
      <c r="N29" s="112">
        <f t="shared" si="0"/>
        <v>17</v>
      </c>
      <c r="O29" s="112">
        <f t="shared" si="0"/>
        <v>20</v>
      </c>
      <c r="P29" s="112">
        <f t="shared" si="0"/>
        <v>6</v>
      </c>
      <c r="Q29" s="112">
        <f t="shared" si="0"/>
        <v>7</v>
      </c>
      <c r="R29" s="112">
        <f t="shared" si="0"/>
        <v>14</v>
      </c>
      <c r="S29" s="112">
        <f t="shared" si="0"/>
        <v>11</v>
      </c>
      <c r="T29" s="113">
        <f t="shared" si="0"/>
        <v>22</v>
      </c>
    </row>
    <row r="31" spans="1:23" ht="16.5" thickBot="1" x14ac:dyDescent="0.3">
      <c r="B31" s="17" t="s">
        <v>25</v>
      </c>
      <c r="C31" s="18">
        <v>7</v>
      </c>
      <c r="D31" s="18">
        <v>8</v>
      </c>
      <c r="E31" s="18">
        <v>14</v>
      </c>
      <c r="F31" s="18">
        <v>32</v>
      </c>
      <c r="G31" s="18">
        <v>37</v>
      </c>
      <c r="H31" s="18">
        <v>54</v>
      </c>
      <c r="I31" s="18">
        <v>61</v>
      </c>
      <c r="J31" s="18">
        <v>65</v>
      </c>
      <c r="K31" s="18">
        <v>68</v>
      </c>
      <c r="L31" s="18">
        <v>17</v>
      </c>
      <c r="M31" s="18">
        <v>50</v>
      </c>
      <c r="N31" s="18">
        <v>78</v>
      </c>
      <c r="O31" s="18">
        <v>90</v>
      </c>
      <c r="P31" s="18">
        <v>95</v>
      </c>
      <c r="Q31" s="18">
        <v>97</v>
      </c>
      <c r="R31" s="18">
        <v>98</v>
      </c>
      <c r="S31" s="18">
        <v>99</v>
      </c>
      <c r="T31" s="19" t="s">
        <v>14</v>
      </c>
    </row>
    <row r="32" spans="1:23" ht="15.75" thickBot="1" x14ac:dyDescent="0.3">
      <c r="B32" s="114" t="s">
        <v>6</v>
      </c>
      <c r="C32" s="112">
        <v>9</v>
      </c>
      <c r="D32" s="112">
        <v>6</v>
      </c>
      <c r="E32" s="112">
        <v>15</v>
      </c>
      <c r="F32" s="112">
        <v>4</v>
      </c>
      <c r="G32" s="112">
        <v>11</v>
      </c>
      <c r="H32" s="112">
        <v>8</v>
      </c>
      <c r="I32" s="112">
        <v>2</v>
      </c>
      <c r="J32" s="112">
        <v>9</v>
      </c>
      <c r="K32" s="112">
        <v>9</v>
      </c>
      <c r="L32" s="112">
        <v>15</v>
      </c>
      <c r="M32" s="112">
        <v>11</v>
      </c>
      <c r="N32" s="112">
        <v>17</v>
      </c>
      <c r="O32" s="112">
        <v>20</v>
      </c>
      <c r="P32" s="112">
        <v>6</v>
      </c>
      <c r="Q32" s="112">
        <v>7</v>
      </c>
      <c r="R32" s="112">
        <v>14</v>
      </c>
      <c r="S32" s="112">
        <v>11</v>
      </c>
      <c r="T32" s="113">
        <v>22</v>
      </c>
    </row>
  </sheetData>
  <sortState ref="B32:T32">
    <sortCondition descending="1" ref="B32"/>
  </sortState>
  <mergeCells count="1">
    <mergeCell ref="A1:T1"/>
  </mergeCells>
  <pageMargins left="0.25" right="0.25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общие данные</vt:lpstr>
      <vt:lpstr>анализ по кол-ву участников</vt:lpstr>
      <vt:lpstr>анализ по кол-ву мероприяти (2</vt:lpstr>
      <vt:lpstr>победители</vt:lpstr>
      <vt:lpstr>участники</vt:lpstr>
      <vt:lpstr>кол-во мероприятий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2019-06-05T09:08:40Z</dcterms:modified>
</cp:coreProperties>
</file>